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Надходження коштів " sheetId="1" r:id="rId1"/>
    <sheet name="Використання коштів" sheetId="2" r:id="rId2"/>
  </sheets>
  <definedNames/>
  <calcPr fullCalcOnLoad="1"/>
</workbook>
</file>

<file path=xl/sharedStrings.xml><?xml version="1.0" encoding="utf-8"?>
<sst xmlns="http://schemas.openxmlformats.org/spreadsheetml/2006/main" count="452" uniqueCount="348">
  <si>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</si>
  <si>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</si>
  <si>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</si>
  <si>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</si>
  <si>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</si>
  <si>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</si>
  <si>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</si>
  <si>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</si>
  <si>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</si>
  <si>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</si>
  <si>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</si>
  <si>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</si>
  <si>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</si>
  <si>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</si>
  <si>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</si>
  <si>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</si>
  <si>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</si>
  <si>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</si>
  <si>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 xml:space="preserve"> Назва </t>
  </si>
  <si>
    <t xml:space="preserve"> Уточ.пл.</t>
  </si>
  <si>
    <t>Факт</t>
  </si>
  <si>
    <t>% вик.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</si>
  <si>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</si>
  <si>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</si>
  <si>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</si>
  <si>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</si>
  <si>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</si>
  <si>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</si>
  <si>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</si>
  <si>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</si>
  <si>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</si>
  <si>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</si>
  <si>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</si>
  <si>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</si>
  <si>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</si>
  <si>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</si>
  <si>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</si>
  <si>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</si>
  <si>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</si>
  <si>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</si>
  <si>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</si>
  <si>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</si>
  <si>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</si>
  <si>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</si>
  <si>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</si>
  <si>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</si>
  <si>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</si>
  <si>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</si>
  <si>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</si>
  <si>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</si>
  <si>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</si>
  <si>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</si>
  <si>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</si>
  <si>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</si>
  <si>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</si>
  <si>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</si>
  <si>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</si>
  <si>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</si>
  <si>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</si>
  <si>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</si>
  <si>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</si>
  <si>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</si>
  <si>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</si>
  <si>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</si>
  <si>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</si>
  <si>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</si>
  <si>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</si>
  <si>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</si>
  <si>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</si>
  <si>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(без урахування трансфертів)</t>
  </si>
  <si>
    <t>Всього</t>
  </si>
  <si>
    <t>Вінницький р-н (зведений бюджет)</t>
  </si>
  <si>
    <t>Аналіз виконання плану по доходах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</si>
  <si>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</si>
  <si>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010000</t>
  </si>
  <si>
    <t>Державне управління</t>
  </si>
  <si>
    <t>010116</t>
  </si>
  <si>
    <t>Органи місцевого самоврядування</t>
  </si>
  <si>
    <t>070000</t>
  </si>
  <si>
    <t>Освіта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</si>
  <si>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</si>
  <si>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</si>
  <si>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070303</t>
  </si>
  <si>
    <t>Дитячі будинки (в т. ч. сімейного типу, прийомні сім`ї)</t>
  </si>
  <si>
    <t>070401</t>
  </si>
  <si>
    <t>Позашкільні заклади освіти, заходи із позашкільної роботи з дітьми</t>
  </si>
  <si>
    <t>070702</t>
  </si>
  <si>
    <t>Інші заклади і заходи післядипломної освіти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</si>
  <si>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</si>
  <si>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</si>
  <si>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</si>
  <si>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</si>
  <si>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</si>
  <si>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</si>
  <si>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</si>
  <si>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</si>
  <si>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070807</t>
  </si>
  <si>
    <t>Інші освітні програми</t>
  </si>
  <si>
    <t>080000</t>
  </si>
  <si>
    <t>Охорона здоров`я</t>
  </si>
  <si>
    <t>080101</t>
  </si>
  <si>
    <t>Лікарні</t>
  </si>
  <si>
    <t>080800</t>
  </si>
  <si>
    <t>Центри первинної медичної (медико-санітарної) допомоги</t>
  </si>
  <si>
    <t>081002</t>
  </si>
  <si>
    <t>Інші заходи по охороні здоров`я</t>
  </si>
  <si>
    <t>090000</t>
  </si>
  <si>
    <t>Соціальний захист та соціальне забезпечення</t>
  </si>
  <si>
    <t>090201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</si>
  <si>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</si>
  <si>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090202</t>
  </si>
  <si>
    <t>090203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</si>
  <si>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</si>
  <si>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090204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</si>
  <si>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</si>
  <si>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090205</t>
  </si>
  <si>
    <t>090207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</si>
  <si>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</si>
  <si>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090208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</si>
  <si>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</si>
  <si>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</si>
  <si>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</si>
  <si>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090210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</si>
  <si>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п`ятою</t>
  </si>
  <si>
    <t>090211</t>
  </si>
  <si>
    <t>090212</t>
  </si>
  <si>
    <t>Пільги на медичне обслуговування громадянам, які постраждали внаслідок Чорнобильської катастрофи</t>
  </si>
  <si>
    <t>090214</t>
  </si>
  <si>
    <t>Пільги окремим категоріям громадян з послуг зв`язку</t>
  </si>
  <si>
    <t>090215</t>
  </si>
  <si>
    <t>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дітей, враховуючи ти</t>
  </si>
  <si>
    <t>090216</t>
  </si>
  <si>
    <t>090302</t>
  </si>
  <si>
    <t>Допомога у зв`язку з вагітністю і пологами</t>
  </si>
  <si>
    <t>090303</t>
  </si>
  <si>
    <t>Допомога до досягнення дитиною трирічного віку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</si>
  <si>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</si>
  <si>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</si>
  <si>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</si>
  <si>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</si>
  <si>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</si>
  <si>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</si>
  <si>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</si>
  <si>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</si>
  <si>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090308</t>
  </si>
  <si>
    <t>Допомога при усиновленні дитини</t>
  </si>
  <si>
    <t>090401</t>
  </si>
  <si>
    <t>Державна соціальна допомога малозабезпеченим сім`ям</t>
  </si>
  <si>
    <t>090405</t>
  </si>
  <si>
    <t>Субсидії населенню для відшкодування витрат на оплату житлово-комунальних послуг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</si>
  <si>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</si>
  <si>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</si>
  <si>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090412</t>
  </si>
  <si>
    <t>Інші видатки на соціальний захист населення</t>
  </si>
  <si>
    <t>090413</t>
  </si>
  <si>
    <t>Допомога на догляд за інвалідом I чи II групи внаслідок психічного розладу</t>
  </si>
  <si>
    <t>090417</t>
  </si>
  <si>
    <t>Витрати на поховання учасників бойових дій та інвалідів війни</t>
  </si>
  <si>
    <t>090802</t>
  </si>
  <si>
    <t>Інші програми соціального захисту дітей</t>
  </si>
  <si>
    <t>091101</t>
  </si>
  <si>
    <t>Утримання центрів соціальних служб для сім`ї, дітей та молоді</t>
  </si>
  <si>
    <t>091204</t>
  </si>
  <si>
    <t>Територіальні центри соціального обслуговування (надання соціальних послуг)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</si>
  <si>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</si>
  <si>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</si>
  <si>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091209</t>
  </si>
  <si>
    <t>Фінансова підтримка громадських організацій інвалідів і ветеранів</t>
  </si>
  <si>
    <t>091300</t>
  </si>
  <si>
    <t>Державна соціальна допомога інвалідам з дитинства та дітям-інвалідам</t>
  </si>
  <si>
    <t>091303</t>
  </si>
  <si>
    <t>Компенсаційні виплати інвалідам на бензин, ремонт, техобслуговування автотранспорту та транспортне обслуговування</t>
  </si>
  <si>
    <t>110000</t>
  </si>
  <si>
    <t>Культура і мистецтво</t>
  </si>
  <si>
    <t>110201</t>
  </si>
  <si>
    <t>Бібліотеки</t>
  </si>
  <si>
    <t>110202</t>
  </si>
  <si>
    <t>Музеї і виставки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</si>
  <si>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</si>
  <si>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</si>
  <si>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</si>
  <si>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</si>
  <si>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110502</t>
  </si>
  <si>
    <t>Інші культурно-освітні заклади та заходи</t>
  </si>
  <si>
    <t>120000</t>
  </si>
  <si>
    <t>Засоби масової інформації</t>
  </si>
  <si>
    <t>120201</t>
  </si>
  <si>
    <t>Періодичні видання (газети та журнали)</t>
  </si>
  <si>
    <t>130000</t>
  </si>
  <si>
    <t>Фізична культура і спорт</t>
  </si>
  <si>
    <t>130102</t>
  </si>
  <si>
    <t>Проведення навчально-тренувальних зборів і змагань</t>
  </si>
  <si>
    <t>130106</t>
  </si>
  <si>
    <t>Проведення навчально-тренувальних зборів і змагань з неолімпійських видів спорту</t>
  </si>
  <si>
    <t>130107</t>
  </si>
  <si>
    <t>Утримання та навчально-тренувальна робота дитячо-юнацьких спортивних шкіл</t>
  </si>
  <si>
    <t>Інші видатки</t>
  </si>
  <si>
    <t>130201</t>
  </si>
  <si>
    <t>Проведення навчально-тренувальних зборів і змагань (які проводяться громадськими організаціями фізкультурно-спортивної спрямованості)</t>
  </si>
  <si>
    <t>130204</t>
  </si>
  <si>
    <t>Утримання апарату управління громадських фізкультурно-спортивних організацій</t>
  </si>
  <si>
    <t>160000</t>
  </si>
  <si>
    <t>Сільське і лісове господарство, рибне господарство та мисливство</t>
  </si>
  <si>
    <t>170000</t>
  </si>
  <si>
    <t>Транспорт, дорожнє господарство, зв`язок, телекомунікації та інформатика</t>
  </si>
  <si>
    <t>170102</t>
  </si>
  <si>
    <t>Компенсаційні виплати на пільговий проїзд автомобільним транспортом окремим категоріям громадян</t>
  </si>
  <si>
    <t>250000</t>
  </si>
  <si>
    <t>Видатки, не віднесені до основних груп</t>
  </si>
  <si>
    <t>250102</t>
  </si>
  <si>
    <t>Резервний фонд</t>
  </si>
  <si>
    <t>250380</t>
  </si>
  <si>
    <t>Інші субвенції</t>
  </si>
  <si>
    <t>250404</t>
  </si>
  <si>
    <t xml:space="preserve"> </t>
  </si>
  <si>
    <t xml:space="preserve">Усього </t>
  </si>
  <si>
    <t>160903</t>
  </si>
  <si>
    <t>Програми в галузі сільського господарства, лісового господарства, рибальства та мисливства</t>
  </si>
  <si>
    <t>Зведений бюджет Вінницького р-ну</t>
  </si>
  <si>
    <t>Надходження коштів від відшкодування втрат сільськогосподарського і лісогосподарського виробництва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</si>
  <si>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</si>
  <si>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</si>
  <si>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</si>
  <si>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</si>
  <si>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</si>
  <si>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</si>
  <si>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</si>
  <si>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</si>
  <si>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</si>
  <si>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</si>
  <si>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</si>
  <si>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</si>
  <si>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</si>
  <si>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</si>
  <si>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</si>
  <si>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</si>
  <si>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</si>
  <si>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</si>
  <si>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юридичними особами, що справлявся до 1 січня 2015 року</t>
  </si>
  <si>
    <t>Збір за провадження діяльності з надання платних послуг, сплачений юридичними особами, що справлявся до 1 січня 2015 року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</si>
  <si>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</si>
  <si>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</si>
  <si>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Інші надходження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</si>
  <si>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</si>
  <si>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</si>
  <si>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</si>
  <si>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</si>
  <si>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060000</t>
  </si>
  <si>
    <t>Правоохоронна діяльність та забезпечення безпеки держави</t>
  </si>
  <si>
    <t>060702</t>
  </si>
  <si>
    <t>Місцева пожежна охорона</t>
  </si>
  <si>
    <t>070101</t>
  </si>
  <si>
    <t>Дошкільні заклади освіти</t>
  </si>
  <si>
    <t>100000</t>
  </si>
  <si>
    <t>Житлово-комунальне господарство</t>
  </si>
  <si>
    <t>100203</t>
  </si>
  <si>
    <t>Благоустрій міст, сіл, селищ</t>
  </si>
  <si>
    <t>130112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</si>
  <si>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</si>
  <si>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</si>
  <si>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100302</t>
  </si>
  <si>
    <t>Комбінати комунальних підприємств, районні виробничі об`єднання та інші підприємства, установи та організації житлово-комунального господарства</t>
  </si>
  <si>
    <t>150000</t>
  </si>
  <si>
    <t>Будівництво</t>
  </si>
  <si>
    <t>150101</t>
  </si>
  <si>
    <t>Капітальні вкладення</t>
  </si>
  <si>
    <t>150202</t>
  </si>
  <si>
    <t>Розробка схем та проектних рішень масового застосування</t>
  </si>
  <si>
    <t>160101</t>
  </si>
  <si>
    <t>Землеустрій</t>
  </si>
  <si>
    <t>180000</t>
  </si>
  <si>
    <t>Інші послуги, пов`язані з економічною діяльністю</t>
  </si>
  <si>
    <t>180409</t>
  </si>
  <si>
    <t>Внески органів влади Автономної Республіки Крим та органів місцевого самоврядування у статутні капітали суб`єктів підприємницької діяльності</t>
  </si>
  <si>
    <t>240000</t>
  </si>
  <si>
    <t>Цільові фонди</t>
  </si>
  <si>
    <t>240601</t>
  </si>
  <si>
    <t>Охорона та раціональне використання природних ресурсів</t>
  </si>
  <si>
    <t>240900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</si>
  <si>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</si>
  <si>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</si>
  <si>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</si>
  <si>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Транспортний податок з фізичних осіб</t>
  </si>
  <si>
    <t>Транспортний податок з юридичних осіб</t>
  </si>
  <si>
    <t>Плата за розміщення тимчасово вільних коштів місцевих бюджетів </t>
  </si>
  <si>
    <t>Надходження коштів пайової участі у розвитку інфраструктури населеного пункту</t>
  </si>
  <si>
    <t>100601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</si>
  <si>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</si>
  <si>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</si>
  <si>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</si>
  <si>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250323</t>
  </si>
  <si>
    <t>Субвенція на утримання об`єктів спільного користування чи ліквідацію негативних наслідків діяльності об`єктів спільного користування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</si>
  <si>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</si>
  <si>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</si>
  <si>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Збір за провадження торговельної діяльності (роздрібна торгівля), сплачений фізичними особами, що справлявся до 1 січня 2015 року</t>
  </si>
  <si>
    <t>Субвенція на утримання об`єктів спільного користування чи ліквідацію негативних наслідків діяльності об`єктів спільного користування  </t>
  </si>
  <si>
    <t>Спеціальний фонд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</si>
  <si>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</si>
  <si>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</si>
  <si>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Збір за провадження торговельної діяльності (ресторанне господарство), сплачений фізичними особами, що справлявся до 1 січня 2015 року</t>
  </si>
  <si>
    <t>Інші джерела власних надходжень бюджетних установ  </t>
  </si>
  <si>
    <t>Благодійні внески, гранти та дарунки </t>
  </si>
  <si>
    <t>090501</t>
  </si>
  <si>
    <t>Організація та проведення громадських робіт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</si>
  <si>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</si>
  <si>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</si>
  <si>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091102</t>
  </si>
  <si>
    <t>Програми і заходи центрів соціальних служб для сім`ї, дітей та молоді</t>
  </si>
  <si>
    <t>210000</t>
  </si>
  <si>
    <t>Запобігання та ліквідація надзвичайних ситуацій та наслідків стихійного лиха</t>
  </si>
  <si>
    <t>210105</t>
  </si>
  <si>
    <t>Видатки на запобігання та ліквідацію надзвичайних ситуацій та наслідків стихійного лиха</t>
  </si>
  <si>
    <t>250324</t>
  </si>
  <si>
    <t>Субвенція іншим бюджетам на виконання інвестиційних проектів</t>
  </si>
  <si>
    <t>Плата за надання адміністративних послуг</t>
  </si>
  <si>
    <t>Адміністративний збір за державну реєстрацію речових прав на нерухоме майно та їх обтяжень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</si>
  <si>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</si>
  <si>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091103</t>
  </si>
  <si>
    <t>Соціальні програми і заходи державних органів у справах молоді</t>
  </si>
  <si>
    <t>100102</t>
  </si>
  <si>
    <t>Капітальний ремонт житлового фонду місцевих органів влади</t>
  </si>
  <si>
    <t>200000</t>
  </si>
  <si>
    <t>Охорона навколишнього природного середовища та ядерна безпека</t>
  </si>
  <si>
    <t>200100</t>
  </si>
  <si>
    <t>Охорона і раціональне використання водних ресурсів</t>
  </si>
  <si>
    <t>Плата за надання інших адміністративних послуг</t>
  </si>
  <si>
    <t>Збір за забруднення навколишнього природного середовища  </t>
  </si>
  <si>
    <t>Надходження від сплати збору за забруднення навколишнього природного середовища фізичними особами  </t>
  </si>
  <si>
    <t>250203</t>
  </si>
  <si>
    <t>Проведення виборів депутатів місцевих рад та сільських, селищних, міських голів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</si>
  <si>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</si>
  <si>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Від урядів зарубіжних країн та міжнародних організацій  </t>
  </si>
  <si>
    <t>Гранти (дарунки), що надійшли до бюджетів усіх рівнів  </t>
  </si>
  <si>
    <t>250406</t>
  </si>
  <si>
    <t>Видатки на реалізацію програм допомоги і грантів міжнародних фінансових організацій та Європейського Союзу</t>
  </si>
  <si>
    <t>Збір за провадження торговельної діяльності (оптова торгівля), сплачений юридичними особами, що справлявся до 1 січня 2015 року</t>
  </si>
  <si>
    <t>240602</t>
  </si>
  <si>
    <t>Утилізація відходів</t>
  </si>
  <si>
    <t>240604</t>
  </si>
  <si>
    <t>Інша діяльність у сфері охорони навколишнього природного середовища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</si>
  <si>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</si>
  <si>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</si>
  <si>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</si>
  <si>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Станом на 16.05.2016</t>
  </si>
  <si>
    <t>На 13.05.2016</t>
  </si>
  <si>
    <t>Аналіз фінансування установ на 13.05.2016</t>
  </si>
  <si>
    <t>240603</t>
  </si>
  <si>
    <t>Ліквідація іншого забруднення навколишнього природного середовища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</si>
</sst>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0.00"/>
    <numFmt numFmtId="189" formatCode="0.0"/>
  </numFmts>
  <fonts count="4">
    <font>
      <sz val="10"/>
      <name val="Arial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88" fontId="0" fillId="0" borderId="1" xfId="0" applyNumberForma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 quotePrefix="1">
      <alignment vertical="center" wrapText="1"/>
    </xf>
    <xf numFmtId="0" fontId="2" fillId="2" borderId="1" xfId="0" applyFont="1" applyFill="1" applyBorder="1" applyAlignment="1">
      <alignment vertical="center" wrapText="1"/>
    </xf>
    <xf numFmtId="188" fontId="2" fillId="2" borderId="1" xfId="0" applyNumberFormat="1" applyFont="1" applyFill="1" applyBorder="1" applyAlignment="1">
      <alignment vertical="center" wrapText="1"/>
    </xf>
    <xf numFmtId="189" fontId="0" fillId="0" borderId="1" xfId="0" applyNumberFormat="1" applyBorder="1" applyAlignment="1">
      <alignment/>
    </xf>
    <xf numFmtId="189" fontId="0" fillId="2" borderId="1" xfId="0" applyNumberFormat="1" applyFill="1" applyBorder="1" applyAlignment="1">
      <alignment/>
    </xf>
    <xf numFmtId="0" fontId="0" fillId="0" borderId="0" xfId="0" applyAlignment="1">
      <alignment vertical="center"/>
    </xf>
    <xf numFmtId="0" fontId="0" fillId="3" borderId="2" xfId="0" applyFill="1" applyBorder="1" applyAlignment="1">
      <alignment/>
    </xf>
    <xf numFmtId="0" fontId="0" fillId="3" borderId="0" xfId="0" applyFill="1" applyAlignment="1">
      <alignment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"/>
  <sheetViews>
    <sheetView workbookViewId="0" topLeftCell="A1">
      <selection activeCell="J20" sqref="J20"/>
    </sheetView>
  </sheetViews>
  <sheetFormatPr defaultColWidth="9.140625" defaultRowHeight="12.75"/>
  <cols>
    <col min="2" max="2" width="46.00390625" style="0" customWidth="1"/>
    <col min="3" max="3" width="10.8515625" style="0" customWidth="1"/>
    <col min="4" max="4" width="10.7109375" style="0" customWidth="1"/>
  </cols>
  <sheetData>
    <row r="1" ht="12.75">
      <c r="A1" t="s">
        <v>343</v>
      </c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23.25">
      <c r="A3" s="18" t="s">
        <v>72</v>
      </c>
      <c r="B3" s="19"/>
      <c r="C3" s="19"/>
      <c r="D3" s="19"/>
      <c r="E3" s="19"/>
      <c r="F3" s="19"/>
      <c r="G3" s="19"/>
      <c r="H3" s="19"/>
      <c r="I3" s="19"/>
    </row>
    <row r="4" spans="1:9" ht="12.75">
      <c r="A4" s="19" t="s">
        <v>71</v>
      </c>
      <c r="B4" s="19"/>
      <c r="C4" s="19"/>
      <c r="D4" s="19"/>
      <c r="E4" s="19"/>
      <c r="F4" s="19"/>
      <c r="G4" s="19"/>
      <c r="H4" s="19"/>
      <c r="I4" s="19"/>
    </row>
    <row r="5" spans="1:9" ht="18">
      <c r="A5" s="20" t="s">
        <v>344</v>
      </c>
      <c r="B5" s="19"/>
      <c r="C5" s="19"/>
      <c r="D5" s="19"/>
      <c r="E5" s="19"/>
      <c r="F5" s="19"/>
      <c r="G5" s="19"/>
      <c r="H5" s="19"/>
      <c r="I5" s="19"/>
    </row>
    <row r="7" spans="1:5" ht="12.75">
      <c r="A7" s="7" t="s">
        <v>2</v>
      </c>
      <c r="B7" s="7" t="s">
        <v>18</v>
      </c>
      <c r="C7" s="7" t="s">
        <v>19</v>
      </c>
      <c r="D7" s="7" t="s">
        <v>20</v>
      </c>
      <c r="E7" s="7" t="s">
        <v>21</v>
      </c>
    </row>
    <row r="8" spans="1:5" ht="12.75">
      <c r="A8" s="8">
        <v>10000000</v>
      </c>
      <c r="B8" s="8" t="s">
        <v>22</v>
      </c>
      <c r="C8" s="8">
        <v>42798289</v>
      </c>
      <c r="D8" s="8">
        <v>54836657.03</v>
      </c>
      <c r="E8" s="13">
        <f aca="true" t="shared" si="0" ref="E8:E71">IF(C8=0,0,D8/C8*100)</f>
        <v>128.12815257637988</v>
      </c>
    </row>
    <row r="9" spans="1:5" ht="12.75">
      <c r="A9" s="8">
        <v>11000000</v>
      </c>
      <c r="B9" s="8" t="s">
        <v>23</v>
      </c>
      <c r="C9" s="8">
        <v>25139308</v>
      </c>
      <c r="D9" s="8">
        <v>23714794.11</v>
      </c>
      <c r="E9" s="13">
        <f t="shared" si="0"/>
        <v>94.3335198804995</v>
      </c>
    </row>
    <row r="10" spans="1:5" ht="12.75">
      <c r="A10" s="8">
        <v>11010000</v>
      </c>
      <c r="B10" s="8" t="s">
        <v>24</v>
      </c>
      <c r="C10" s="8">
        <v>25139308</v>
      </c>
      <c r="D10" s="8">
        <v>23698238.91</v>
      </c>
      <c r="E10" s="13">
        <f t="shared" si="0"/>
        <v>94.26766603917658</v>
      </c>
    </row>
    <row r="11" spans="1:5" ht="12.75">
      <c r="A11" s="8">
        <v>11010100</v>
      </c>
      <c r="B11" s="8" t="s">
        <v>25</v>
      </c>
      <c r="C11" s="8">
        <v>19375308</v>
      </c>
      <c r="D11" s="8">
        <v>18775562.53</v>
      </c>
      <c r="E11" s="13">
        <f t="shared" si="0"/>
        <v>96.90458871673164</v>
      </c>
    </row>
    <row r="12" spans="1:5" ht="12.75">
      <c r="A12" s="8">
        <v>11010200</v>
      </c>
      <c r="B12" s="8" t="s">
        <v>26</v>
      </c>
      <c r="C12" s="8">
        <v>3955000</v>
      </c>
      <c r="D12" s="8">
        <v>4194510.02</v>
      </c>
      <c r="E12" s="13">
        <f t="shared" si="0"/>
        <v>106.05587914032868</v>
      </c>
    </row>
    <row r="13" spans="1:5" ht="12.75">
      <c r="A13" s="8">
        <v>11010400</v>
      </c>
      <c r="B13" s="8" t="s">
        <v>27</v>
      </c>
      <c r="C13" s="8">
        <v>950000</v>
      </c>
      <c r="D13" s="8">
        <v>276049.98</v>
      </c>
      <c r="E13" s="13">
        <f t="shared" si="0"/>
        <v>29.057892631578948</v>
      </c>
    </row>
    <row r="14" spans="1:5" ht="12.75">
      <c r="A14" s="8">
        <v>11010500</v>
      </c>
      <c r="B14" s="8" t="s">
        <v>28</v>
      </c>
      <c r="C14" s="8">
        <v>859000</v>
      </c>
      <c r="D14" s="8">
        <v>452116.38</v>
      </c>
      <c r="E14" s="13">
        <f t="shared" si="0"/>
        <v>52.63287310826542</v>
      </c>
    </row>
    <row r="15" spans="1:5" ht="12.75">
      <c r="A15" s="8">
        <v>11020000</v>
      </c>
      <c r="B15" s="8" t="s">
        <v>288</v>
      </c>
      <c r="C15" s="8">
        <v>0</v>
      </c>
      <c r="D15" s="8">
        <v>16555.2</v>
      </c>
      <c r="E15" s="13">
        <f t="shared" si="0"/>
        <v>0</v>
      </c>
    </row>
    <row r="16" spans="1:5" ht="12.75">
      <c r="A16" s="8">
        <v>11020200</v>
      </c>
      <c r="B16" s="8" t="s">
        <v>289</v>
      </c>
      <c r="C16" s="8">
        <v>0</v>
      </c>
      <c r="D16" s="8">
        <v>16555.2</v>
      </c>
      <c r="E16" s="13">
        <f t="shared" si="0"/>
        <v>0</v>
      </c>
    </row>
    <row r="17" spans="1:5" ht="12.75">
      <c r="A17" s="8">
        <v>13000000</v>
      </c>
      <c r="B17" s="8" t="s">
        <v>229</v>
      </c>
      <c r="C17" s="8">
        <v>144619</v>
      </c>
      <c r="D17" s="8">
        <v>57195.27</v>
      </c>
      <c r="E17" s="13">
        <f t="shared" si="0"/>
        <v>39.54893202138031</v>
      </c>
    </row>
    <row r="18" spans="1:5" ht="12.75">
      <c r="A18" s="8">
        <v>13010000</v>
      </c>
      <c r="B18" s="8" t="s">
        <v>230</v>
      </c>
      <c r="C18" s="8">
        <v>90069</v>
      </c>
      <c r="D18" s="8">
        <v>34237.57</v>
      </c>
      <c r="E18" s="13">
        <f t="shared" si="0"/>
        <v>38.012601449999444</v>
      </c>
    </row>
    <row r="19" spans="1:5" ht="12.75">
      <c r="A19" s="8">
        <v>13010200</v>
      </c>
      <c r="B19" s="8" t="s">
        <v>231</v>
      </c>
      <c r="C19" s="8">
        <v>90069</v>
      </c>
      <c r="D19" s="8">
        <v>34237.57</v>
      </c>
      <c r="E19" s="13">
        <f t="shared" si="0"/>
        <v>38.012601449999444</v>
      </c>
    </row>
    <row r="20" spans="1:5" ht="12.75">
      <c r="A20" s="8">
        <v>13030000</v>
      </c>
      <c r="B20" s="8" t="s">
        <v>280</v>
      </c>
      <c r="C20" s="8">
        <v>54550</v>
      </c>
      <c r="D20" s="8">
        <v>22957.7</v>
      </c>
      <c r="E20" s="13">
        <f t="shared" si="0"/>
        <v>42.08560953253896</v>
      </c>
    </row>
    <row r="21" spans="1:5" ht="12.75">
      <c r="A21" s="8">
        <v>13030200</v>
      </c>
      <c r="B21" s="8" t="s">
        <v>281</v>
      </c>
      <c r="C21" s="8">
        <v>54550</v>
      </c>
      <c r="D21" s="8">
        <v>22957.7</v>
      </c>
      <c r="E21" s="13">
        <f t="shared" si="0"/>
        <v>42.08560953253896</v>
      </c>
    </row>
    <row r="22" spans="1:5" ht="12.75">
      <c r="A22" s="8">
        <v>14000000</v>
      </c>
      <c r="B22" s="8" t="s">
        <v>29</v>
      </c>
      <c r="C22" s="8">
        <v>4971983</v>
      </c>
      <c r="D22" s="8">
        <v>12908927.65</v>
      </c>
      <c r="E22" s="13">
        <f t="shared" si="0"/>
        <v>259.63338269660215</v>
      </c>
    </row>
    <row r="23" spans="1:5" ht="12.75">
      <c r="A23" s="8">
        <v>14040000</v>
      </c>
      <c r="B23" s="8" t="s">
        <v>30</v>
      </c>
      <c r="C23" s="8">
        <v>4971983</v>
      </c>
      <c r="D23" s="8">
        <v>12908927.65</v>
      </c>
      <c r="E23" s="13">
        <f t="shared" si="0"/>
        <v>259.63338269660215</v>
      </c>
    </row>
    <row r="24" spans="1:5" ht="12.75">
      <c r="A24" s="8">
        <v>18000000</v>
      </c>
      <c r="B24" s="8" t="s">
        <v>31</v>
      </c>
      <c r="C24" s="8">
        <v>12542379</v>
      </c>
      <c r="D24" s="8">
        <v>18155740</v>
      </c>
      <c r="E24" s="13">
        <f t="shared" si="0"/>
        <v>144.7551537072831</v>
      </c>
    </row>
    <row r="25" spans="1:5" ht="12.75">
      <c r="A25" s="8">
        <v>18010000</v>
      </c>
      <c r="B25" s="8" t="s">
        <v>32</v>
      </c>
      <c r="C25" s="8">
        <v>4744488</v>
      </c>
      <c r="D25" s="8">
        <v>6581345.22</v>
      </c>
      <c r="E25" s="13">
        <f t="shared" si="0"/>
        <v>138.71560471857026</v>
      </c>
    </row>
    <row r="26" spans="1:5" ht="12.75">
      <c r="A26" s="8">
        <v>18010100</v>
      </c>
      <c r="B26" s="8" t="s">
        <v>232</v>
      </c>
      <c r="C26" s="8">
        <v>27520</v>
      </c>
      <c r="D26" s="8">
        <v>43437.94</v>
      </c>
      <c r="E26" s="13">
        <f t="shared" si="0"/>
        <v>157.84135174418606</v>
      </c>
    </row>
    <row r="27" spans="1:5" ht="12.75">
      <c r="A27" s="8">
        <v>18010200</v>
      </c>
      <c r="B27" s="8" t="s">
        <v>73</v>
      </c>
      <c r="C27" s="8">
        <v>24200</v>
      </c>
      <c r="D27" s="8">
        <v>30733.56</v>
      </c>
      <c r="E27" s="13">
        <f t="shared" si="0"/>
        <v>126.99818181818183</v>
      </c>
    </row>
    <row r="28" spans="1:5" ht="12.75">
      <c r="A28" s="8">
        <v>18010300</v>
      </c>
      <c r="B28" s="8" t="s">
        <v>233</v>
      </c>
      <c r="C28" s="8">
        <v>27500</v>
      </c>
      <c r="D28" s="8">
        <v>1203</v>
      </c>
      <c r="E28" s="13">
        <f t="shared" si="0"/>
        <v>4.374545454545455</v>
      </c>
    </row>
    <row r="29" spans="1:5" ht="12.75">
      <c r="A29" s="8">
        <v>18010400</v>
      </c>
      <c r="B29" s="8" t="s">
        <v>33</v>
      </c>
      <c r="C29" s="8">
        <v>497856</v>
      </c>
      <c r="D29" s="8">
        <v>990762.35</v>
      </c>
      <c r="E29" s="13">
        <f t="shared" si="0"/>
        <v>199.00580689998714</v>
      </c>
    </row>
    <row r="30" spans="1:5" ht="12.75">
      <c r="A30" s="8">
        <v>18010500</v>
      </c>
      <c r="B30" s="8" t="s">
        <v>34</v>
      </c>
      <c r="C30" s="8">
        <v>633891</v>
      </c>
      <c r="D30" s="8">
        <v>1315785.3</v>
      </c>
      <c r="E30" s="13">
        <f t="shared" si="0"/>
        <v>207.57280037104172</v>
      </c>
    </row>
    <row r="31" spans="1:5" ht="12.75">
      <c r="A31" s="8">
        <v>18010600</v>
      </c>
      <c r="B31" s="8" t="s">
        <v>35</v>
      </c>
      <c r="C31" s="8">
        <v>2060165</v>
      </c>
      <c r="D31" s="8">
        <v>2362051.37</v>
      </c>
      <c r="E31" s="13">
        <f t="shared" si="0"/>
        <v>114.65350445231329</v>
      </c>
    </row>
    <row r="32" spans="1:5" ht="12.75">
      <c r="A32" s="8">
        <v>18010700</v>
      </c>
      <c r="B32" s="8" t="s">
        <v>36</v>
      </c>
      <c r="C32" s="8">
        <v>565775</v>
      </c>
      <c r="D32" s="8">
        <v>660091.16</v>
      </c>
      <c r="E32" s="13">
        <f t="shared" si="0"/>
        <v>116.6702593787283</v>
      </c>
    </row>
    <row r="33" spans="1:5" ht="12.75">
      <c r="A33" s="8">
        <v>18010900</v>
      </c>
      <c r="B33" s="8" t="s">
        <v>37</v>
      </c>
      <c r="C33" s="8">
        <v>795531</v>
      </c>
      <c r="D33" s="8">
        <v>1146030.54</v>
      </c>
      <c r="E33" s="13">
        <f t="shared" si="0"/>
        <v>144.05856465681413</v>
      </c>
    </row>
    <row r="34" spans="1:5" ht="12.75">
      <c r="A34" s="8">
        <v>18011000</v>
      </c>
      <c r="B34" s="8" t="s">
        <v>282</v>
      </c>
      <c r="C34" s="8">
        <v>87050</v>
      </c>
      <c r="D34" s="8">
        <v>25000</v>
      </c>
      <c r="E34" s="13">
        <f t="shared" si="0"/>
        <v>28.719126938541066</v>
      </c>
    </row>
    <row r="35" spans="1:5" ht="12.75">
      <c r="A35" s="8">
        <v>18011100</v>
      </c>
      <c r="B35" s="8" t="s">
        <v>283</v>
      </c>
      <c r="C35" s="8">
        <v>25000</v>
      </c>
      <c r="D35" s="8">
        <v>6250</v>
      </c>
      <c r="E35" s="13">
        <f t="shared" si="0"/>
        <v>25</v>
      </c>
    </row>
    <row r="36" spans="1:5" ht="12.75">
      <c r="A36" s="8">
        <v>18030000</v>
      </c>
      <c r="B36" s="8" t="s">
        <v>234</v>
      </c>
      <c r="C36" s="8">
        <v>3750</v>
      </c>
      <c r="D36" s="8">
        <v>11382.87</v>
      </c>
      <c r="E36" s="13">
        <f t="shared" si="0"/>
        <v>303.5432</v>
      </c>
    </row>
    <row r="37" spans="1:5" ht="12.75">
      <c r="A37" s="8">
        <v>18030100</v>
      </c>
      <c r="B37" s="8" t="s">
        <v>235</v>
      </c>
      <c r="C37" s="8">
        <v>700</v>
      </c>
      <c r="D37" s="8">
        <v>1900</v>
      </c>
      <c r="E37" s="13">
        <f t="shared" si="0"/>
        <v>271.42857142857144</v>
      </c>
    </row>
    <row r="38" spans="1:5" ht="12.75">
      <c r="A38" s="8">
        <v>18030200</v>
      </c>
      <c r="B38" s="8" t="s">
        <v>236</v>
      </c>
      <c r="C38" s="8">
        <v>3050</v>
      </c>
      <c r="D38" s="8">
        <v>9482.87</v>
      </c>
      <c r="E38" s="13">
        <f t="shared" si="0"/>
        <v>310.9137704918033</v>
      </c>
    </row>
    <row r="39" spans="1:5" ht="12.75">
      <c r="A39" s="8">
        <v>18040000</v>
      </c>
      <c r="B39" s="8" t="s">
        <v>237</v>
      </c>
      <c r="C39" s="8">
        <v>0</v>
      </c>
      <c r="D39" s="8">
        <v>-7259.05</v>
      </c>
      <c r="E39" s="13">
        <f t="shared" si="0"/>
        <v>0</v>
      </c>
    </row>
    <row r="40" spans="1:5" ht="12.75">
      <c r="A40" s="8">
        <v>18040100</v>
      </c>
      <c r="B40" s="8" t="s">
        <v>294</v>
      </c>
      <c r="C40" s="8">
        <v>0</v>
      </c>
      <c r="D40" s="8">
        <v>-2678.14</v>
      </c>
      <c r="E40" s="13">
        <f t="shared" si="0"/>
        <v>0</v>
      </c>
    </row>
    <row r="41" spans="1:5" ht="12.75">
      <c r="A41" s="8">
        <v>18040200</v>
      </c>
      <c r="B41" s="8" t="s">
        <v>238</v>
      </c>
      <c r="C41" s="8">
        <v>0</v>
      </c>
      <c r="D41" s="8">
        <v>-2586.91</v>
      </c>
      <c r="E41" s="13">
        <f t="shared" si="0"/>
        <v>0</v>
      </c>
    </row>
    <row r="42" spans="1:5" ht="12.75">
      <c r="A42" s="8">
        <v>18040600</v>
      </c>
      <c r="B42" s="8" t="s">
        <v>299</v>
      </c>
      <c r="C42" s="8">
        <v>0</v>
      </c>
      <c r="D42" s="8">
        <v>-456</v>
      </c>
      <c r="E42" s="13">
        <f t="shared" si="0"/>
        <v>0</v>
      </c>
    </row>
    <row r="43" spans="1:5" ht="12.75">
      <c r="A43" s="8">
        <v>18040700</v>
      </c>
      <c r="B43" s="8" t="s">
        <v>335</v>
      </c>
      <c r="C43" s="8">
        <v>0</v>
      </c>
      <c r="D43" s="8">
        <v>-254</v>
      </c>
      <c r="E43" s="13">
        <f t="shared" si="0"/>
        <v>0</v>
      </c>
    </row>
    <row r="44" spans="1:5" ht="12.75">
      <c r="A44" s="8">
        <v>18041400</v>
      </c>
      <c r="B44" s="8" t="s">
        <v>239</v>
      </c>
      <c r="C44" s="8">
        <v>0</v>
      </c>
      <c r="D44" s="8">
        <v>-1284</v>
      </c>
      <c r="E44" s="13">
        <f t="shared" si="0"/>
        <v>0</v>
      </c>
    </row>
    <row r="45" spans="1:5" ht="12.75">
      <c r="A45" s="8">
        <v>18050000</v>
      </c>
      <c r="B45" s="8" t="s">
        <v>38</v>
      </c>
      <c r="C45" s="8">
        <v>7794141</v>
      </c>
      <c r="D45" s="8">
        <v>11570270.96</v>
      </c>
      <c r="E45" s="13">
        <f t="shared" si="0"/>
        <v>148.44831470203067</v>
      </c>
    </row>
    <row r="46" spans="1:5" ht="12.75">
      <c r="A46" s="8">
        <v>18050300</v>
      </c>
      <c r="B46" s="8" t="s">
        <v>39</v>
      </c>
      <c r="C46" s="8">
        <v>1711902</v>
      </c>
      <c r="D46" s="8">
        <v>1760478.65</v>
      </c>
      <c r="E46" s="13">
        <f t="shared" si="0"/>
        <v>102.83758357662998</v>
      </c>
    </row>
    <row r="47" spans="1:5" ht="12.75">
      <c r="A47" s="8">
        <v>18050400</v>
      </c>
      <c r="B47" s="8" t="s">
        <v>40</v>
      </c>
      <c r="C47" s="8">
        <v>5072130</v>
      </c>
      <c r="D47" s="8">
        <v>8789284.12</v>
      </c>
      <c r="E47" s="13">
        <f t="shared" si="0"/>
        <v>173.2858605753401</v>
      </c>
    </row>
    <row r="48" spans="1:5" ht="12.75">
      <c r="A48" s="8">
        <v>18050500</v>
      </c>
      <c r="B48" s="8" t="s">
        <v>41</v>
      </c>
      <c r="C48" s="8">
        <v>1010109</v>
      </c>
      <c r="D48" s="8">
        <v>1020508.19</v>
      </c>
      <c r="E48" s="13">
        <f t="shared" si="0"/>
        <v>101.02951166656271</v>
      </c>
    </row>
    <row r="49" spans="1:5" ht="12.75">
      <c r="A49" s="8">
        <v>20000000</v>
      </c>
      <c r="B49" s="8" t="s">
        <v>45</v>
      </c>
      <c r="C49" s="8">
        <v>93457</v>
      </c>
      <c r="D49" s="8">
        <v>268918.99</v>
      </c>
      <c r="E49" s="13">
        <f t="shared" si="0"/>
        <v>287.7462255368779</v>
      </c>
    </row>
    <row r="50" spans="1:5" ht="12.75">
      <c r="A50" s="8">
        <v>21000000</v>
      </c>
      <c r="B50" s="8" t="s">
        <v>46</v>
      </c>
      <c r="C50" s="8">
        <v>31625</v>
      </c>
      <c r="D50" s="8">
        <v>95733.39</v>
      </c>
      <c r="E50" s="13">
        <f t="shared" si="0"/>
        <v>302.7142766798419</v>
      </c>
    </row>
    <row r="51" spans="1:5" ht="12.75">
      <c r="A51" s="8">
        <v>21010000</v>
      </c>
      <c r="B51" s="8" t="s">
        <v>304</v>
      </c>
      <c r="C51" s="8">
        <v>0</v>
      </c>
      <c r="D51" s="8">
        <v>1338</v>
      </c>
      <c r="E51" s="13">
        <f t="shared" si="0"/>
        <v>0</v>
      </c>
    </row>
    <row r="52" spans="1:5" ht="12.75">
      <c r="A52" s="8">
        <v>21010300</v>
      </c>
      <c r="B52" s="8" t="s">
        <v>305</v>
      </c>
      <c r="C52" s="8">
        <v>0</v>
      </c>
      <c r="D52" s="8">
        <v>1338</v>
      </c>
      <c r="E52" s="13">
        <f t="shared" si="0"/>
        <v>0</v>
      </c>
    </row>
    <row r="53" spans="1:5" ht="12.75">
      <c r="A53" s="8">
        <v>21050000</v>
      </c>
      <c r="B53" s="8" t="s">
        <v>284</v>
      </c>
      <c r="C53" s="8">
        <v>30000</v>
      </c>
      <c r="D53" s="8">
        <v>56612.03</v>
      </c>
      <c r="E53" s="13">
        <f t="shared" si="0"/>
        <v>188.70676666666665</v>
      </c>
    </row>
    <row r="54" spans="1:5" ht="12.75">
      <c r="A54" s="8">
        <v>21080000</v>
      </c>
      <c r="B54" s="8" t="s">
        <v>47</v>
      </c>
      <c r="C54" s="8">
        <v>1625</v>
      </c>
      <c r="D54" s="8">
        <v>37783.36</v>
      </c>
      <c r="E54" s="13">
        <f t="shared" si="0"/>
        <v>2325.1298461538463</v>
      </c>
    </row>
    <row r="55" spans="1:5" ht="12.75">
      <c r="A55" s="8">
        <v>21080500</v>
      </c>
      <c r="B55" s="8" t="s">
        <v>242</v>
      </c>
      <c r="C55" s="8">
        <v>0</v>
      </c>
      <c r="D55" s="8">
        <v>32281.47</v>
      </c>
      <c r="E55" s="13">
        <f t="shared" si="0"/>
        <v>0</v>
      </c>
    </row>
    <row r="56" spans="1:5" ht="12.75">
      <c r="A56" s="8">
        <v>21081100</v>
      </c>
      <c r="B56" s="8" t="s">
        <v>48</v>
      </c>
      <c r="C56" s="8">
        <v>1625</v>
      </c>
      <c r="D56" s="8">
        <v>5501.89</v>
      </c>
      <c r="E56" s="13">
        <f t="shared" si="0"/>
        <v>338.57784615384617</v>
      </c>
    </row>
    <row r="57" spans="1:5" ht="12.75">
      <c r="A57" s="8">
        <v>22000000</v>
      </c>
      <c r="B57" s="8" t="s">
        <v>49</v>
      </c>
      <c r="C57" s="8">
        <v>50132</v>
      </c>
      <c r="D57" s="8">
        <v>96315.31</v>
      </c>
      <c r="E57" s="13">
        <f t="shared" si="0"/>
        <v>192.1234141865475</v>
      </c>
    </row>
    <row r="58" spans="1:5" ht="12.75">
      <c r="A58" s="8">
        <v>22010000</v>
      </c>
      <c r="B58" s="8" t="s">
        <v>314</v>
      </c>
      <c r="C58" s="8">
        <v>0</v>
      </c>
      <c r="D58" s="8">
        <v>44608.67</v>
      </c>
      <c r="E58" s="13">
        <f t="shared" si="0"/>
        <v>0</v>
      </c>
    </row>
    <row r="59" spans="1:5" ht="12.75">
      <c r="A59" s="8">
        <v>22012500</v>
      </c>
      <c r="B59" s="8" t="s">
        <v>325</v>
      </c>
      <c r="C59" s="8">
        <v>0</v>
      </c>
      <c r="D59" s="8">
        <v>4608.67</v>
      </c>
      <c r="E59" s="13">
        <f t="shared" si="0"/>
        <v>0</v>
      </c>
    </row>
    <row r="60" spans="1:5" ht="12.75">
      <c r="A60" s="8">
        <v>22012600</v>
      </c>
      <c r="B60" s="8" t="s">
        <v>315</v>
      </c>
      <c r="C60" s="8">
        <v>0</v>
      </c>
      <c r="D60" s="8">
        <v>40000</v>
      </c>
      <c r="E60" s="13">
        <f t="shared" si="0"/>
        <v>0</v>
      </c>
    </row>
    <row r="61" spans="1:5" ht="12.75">
      <c r="A61" s="8">
        <v>22080000</v>
      </c>
      <c r="B61" s="8" t="s">
        <v>50</v>
      </c>
      <c r="C61" s="8">
        <v>49577</v>
      </c>
      <c r="D61" s="8">
        <v>44852.37</v>
      </c>
      <c r="E61" s="13">
        <f t="shared" si="0"/>
        <v>90.47011719143958</v>
      </c>
    </row>
    <row r="62" spans="1:5" ht="12.75">
      <c r="A62" s="8">
        <v>22080400</v>
      </c>
      <c r="B62" s="8" t="s">
        <v>51</v>
      </c>
      <c r="C62" s="8">
        <v>49577</v>
      </c>
      <c r="D62" s="8">
        <v>44852.37</v>
      </c>
      <c r="E62" s="13">
        <f t="shared" si="0"/>
        <v>90.47011719143958</v>
      </c>
    </row>
    <row r="63" spans="1:5" ht="12.75">
      <c r="A63" s="8">
        <v>22090000</v>
      </c>
      <c r="B63" s="8" t="s">
        <v>52</v>
      </c>
      <c r="C63" s="8">
        <v>555</v>
      </c>
      <c r="D63" s="8">
        <v>6854.27</v>
      </c>
      <c r="E63" s="13">
        <f t="shared" si="0"/>
        <v>1235.0036036036038</v>
      </c>
    </row>
    <row r="64" spans="1:5" ht="12.75">
      <c r="A64" s="8">
        <v>22090100</v>
      </c>
      <c r="B64" s="8" t="s">
        <v>53</v>
      </c>
      <c r="C64" s="8">
        <v>155</v>
      </c>
      <c r="D64" s="8">
        <v>6429.47</v>
      </c>
      <c r="E64" s="13">
        <f t="shared" si="0"/>
        <v>4148.045161290323</v>
      </c>
    </row>
    <row r="65" spans="1:5" ht="12.75">
      <c r="A65" s="8">
        <v>22090400</v>
      </c>
      <c r="B65" s="8" t="s">
        <v>54</v>
      </c>
      <c r="C65" s="8">
        <v>400</v>
      </c>
      <c r="D65" s="8">
        <v>424.8</v>
      </c>
      <c r="E65" s="13">
        <f t="shared" si="0"/>
        <v>106.2</v>
      </c>
    </row>
    <row r="66" spans="1:5" ht="12.75">
      <c r="A66" s="8">
        <v>24000000</v>
      </c>
      <c r="B66" s="8" t="s">
        <v>55</v>
      </c>
      <c r="C66" s="8">
        <v>11700</v>
      </c>
      <c r="D66" s="8">
        <v>76870.29</v>
      </c>
      <c r="E66" s="13">
        <f t="shared" si="0"/>
        <v>657.0110256410256</v>
      </c>
    </row>
    <row r="67" spans="1:5" ht="12.75">
      <c r="A67" s="8">
        <v>24060000</v>
      </c>
      <c r="B67" s="8" t="s">
        <v>47</v>
      </c>
      <c r="C67" s="8">
        <v>11700</v>
      </c>
      <c r="D67" s="8">
        <v>76870.29</v>
      </c>
      <c r="E67" s="13">
        <f t="shared" si="0"/>
        <v>657.0110256410256</v>
      </c>
    </row>
    <row r="68" spans="1:5" ht="12.75">
      <c r="A68" s="8">
        <v>24060300</v>
      </c>
      <c r="B68" s="8" t="s">
        <v>47</v>
      </c>
      <c r="C68" s="8">
        <v>11700</v>
      </c>
      <c r="D68" s="8">
        <v>76870.29</v>
      </c>
      <c r="E68" s="13">
        <f t="shared" si="0"/>
        <v>657.0110256410256</v>
      </c>
    </row>
    <row r="69" spans="1:5" ht="12.75">
      <c r="A69" s="8">
        <v>40000000</v>
      </c>
      <c r="B69" s="8" t="s">
        <v>56</v>
      </c>
      <c r="C69" s="8">
        <v>149919061</v>
      </c>
      <c r="D69" s="8">
        <v>145157045.77</v>
      </c>
      <c r="E69" s="13">
        <f t="shared" si="0"/>
        <v>96.82360922071143</v>
      </c>
    </row>
    <row r="70" spans="1:5" ht="12.75">
      <c r="A70" s="8">
        <v>41000000</v>
      </c>
      <c r="B70" s="8" t="s">
        <v>57</v>
      </c>
      <c r="C70" s="8">
        <v>149919061</v>
      </c>
      <c r="D70" s="8">
        <v>145157045.77</v>
      </c>
      <c r="E70" s="13">
        <f t="shared" si="0"/>
        <v>96.82360922071143</v>
      </c>
    </row>
    <row r="71" spans="1:5" ht="12.75">
      <c r="A71" s="8">
        <v>41020000</v>
      </c>
      <c r="B71" s="8" t="s">
        <v>58</v>
      </c>
      <c r="C71" s="8">
        <v>5687500</v>
      </c>
      <c r="D71" s="8">
        <v>4929166.67</v>
      </c>
      <c r="E71" s="13">
        <f t="shared" si="0"/>
        <v>86.66666672527472</v>
      </c>
    </row>
    <row r="72" spans="1:5" ht="12.75">
      <c r="A72" s="8">
        <v>41020100</v>
      </c>
      <c r="B72" s="8" t="s">
        <v>59</v>
      </c>
      <c r="C72" s="8">
        <v>5687500</v>
      </c>
      <c r="D72" s="8">
        <v>4929166.67</v>
      </c>
      <c r="E72" s="13">
        <f aca="true" t="shared" si="1" ref="E72:E84">IF(C72=0,0,D72/C72*100)</f>
        <v>86.66666672527472</v>
      </c>
    </row>
    <row r="73" spans="1:5" ht="12.75">
      <c r="A73" s="8">
        <v>41030000</v>
      </c>
      <c r="B73" s="8" t="s">
        <v>60</v>
      </c>
      <c r="C73" s="8">
        <v>144231561</v>
      </c>
      <c r="D73" s="8">
        <v>140227879.1</v>
      </c>
      <c r="E73" s="13">
        <f t="shared" si="1"/>
        <v>97.22412912108744</v>
      </c>
    </row>
    <row r="74" spans="1:5" ht="12.75">
      <c r="A74" s="8">
        <v>41030300</v>
      </c>
      <c r="B74" s="8" t="s">
        <v>295</v>
      </c>
      <c r="C74" s="8">
        <v>42400</v>
      </c>
      <c r="D74" s="8">
        <v>38390</v>
      </c>
      <c r="E74" s="13">
        <f t="shared" si="1"/>
        <v>90.54245283018868</v>
      </c>
    </row>
    <row r="75" spans="1:5" ht="12.75">
      <c r="A75" s="8">
        <v>41030600</v>
      </c>
      <c r="B75" s="8" t="s">
        <v>61</v>
      </c>
      <c r="C75" s="8">
        <v>39033185</v>
      </c>
      <c r="D75" s="8">
        <v>39033185</v>
      </c>
      <c r="E75" s="13">
        <f t="shared" si="1"/>
        <v>100</v>
      </c>
    </row>
    <row r="76" spans="1:5" ht="12.75">
      <c r="A76" s="8">
        <v>41030800</v>
      </c>
      <c r="B76" s="8" t="s">
        <v>62</v>
      </c>
      <c r="C76" s="8">
        <v>40379616</v>
      </c>
      <c r="D76" s="8">
        <v>36445549</v>
      </c>
      <c r="E76" s="13">
        <f t="shared" si="1"/>
        <v>90.2572946706576</v>
      </c>
    </row>
    <row r="77" spans="1:5" ht="12.75">
      <c r="A77" s="8">
        <v>41030900</v>
      </c>
      <c r="B77" s="8" t="s">
        <v>63</v>
      </c>
      <c r="C77" s="8">
        <v>0</v>
      </c>
      <c r="D77" s="8">
        <v>0</v>
      </c>
      <c r="E77" s="13">
        <f t="shared" si="1"/>
        <v>0</v>
      </c>
    </row>
    <row r="78" spans="1:5" ht="12.75">
      <c r="A78" s="8">
        <v>41031000</v>
      </c>
      <c r="B78" s="8" t="s">
        <v>64</v>
      </c>
      <c r="C78" s="8">
        <v>558077</v>
      </c>
      <c r="D78" s="8">
        <v>540198</v>
      </c>
      <c r="E78" s="13">
        <f t="shared" si="1"/>
        <v>96.79632022104477</v>
      </c>
    </row>
    <row r="79" spans="1:5" ht="12.75">
      <c r="A79" s="8">
        <v>41033900</v>
      </c>
      <c r="B79" s="8" t="s">
        <v>65</v>
      </c>
      <c r="C79" s="8">
        <v>32559400</v>
      </c>
      <c r="D79" s="8">
        <v>32559400</v>
      </c>
      <c r="E79" s="13">
        <f t="shared" si="1"/>
        <v>100</v>
      </c>
    </row>
    <row r="80" spans="1:5" ht="12.75">
      <c r="A80" s="8">
        <v>41034200</v>
      </c>
      <c r="B80" s="8" t="s">
        <v>66</v>
      </c>
      <c r="C80" s="8">
        <v>19048400</v>
      </c>
      <c r="D80" s="8">
        <v>19048400</v>
      </c>
      <c r="E80" s="13">
        <f t="shared" si="1"/>
        <v>100</v>
      </c>
    </row>
    <row r="81" spans="1:5" ht="12.75">
      <c r="A81" s="8">
        <v>41035000</v>
      </c>
      <c r="B81" s="8" t="s">
        <v>67</v>
      </c>
      <c r="C81" s="8">
        <v>12324083</v>
      </c>
      <c r="D81" s="8">
        <v>12281474</v>
      </c>
      <c r="E81" s="13">
        <f t="shared" si="1"/>
        <v>99.65426230900911</v>
      </c>
    </row>
    <row r="82" spans="1:5" ht="12.75">
      <c r="A82" s="8">
        <v>41035800</v>
      </c>
      <c r="B82" s="8" t="s">
        <v>68</v>
      </c>
      <c r="C82" s="8">
        <v>286400</v>
      </c>
      <c r="D82" s="8">
        <v>281283.1</v>
      </c>
      <c r="E82" s="13">
        <f t="shared" si="1"/>
        <v>98.21337290502792</v>
      </c>
    </row>
    <row r="83" spans="1:5" ht="12.75">
      <c r="A83" s="9" t="s">
        <v>69</v>
      </c>
      <c r="B83" s="9"/>
      <c r="C83" s="9">
        <v>42891746</v>
      </c>
      <c r="D83" s="9">
        <v>55105576.02</v>
      </c>
      <c r="E83" s="14">
        <f t="shared" si="1"/>
        <v>128.47594504546402</v>
      </c>
    </row>
    <row r="84" spans="1:5" ht="12.75">
      <c r="A84" s="9" t="s">
        <v>70</v>
      </c>
      <c r="B84" s="9"/>
      <c r="C84" s="9">
        <v>192810807</v>
      </c>
      <c r="D84" s="9">
        <v>200262621.79000002</v>
      </c>
      <c r="E84" s="14">
        <f t="shared" si="1"/>
        <v>103.86483252984881</v>
      </c>
    </row>
    <row r="85" ht="12.75">
      <c r="B85" s="16" t="s">
        <v>296</v>
      </c>
    </row>
    <row r="86" spans="1:5" ht="12.75">
      <c r="A86" s="7" t="s">
        <v>2</v>
      </c>
      <c r="B86" s="7" t="s">
        <v>18</v>
      </c>
      <c r="C86" s="7" t="s">
        <v>19</v>
      </c>
      <c r="D86" s="7" t="s">
        <v>20</v>
      </c>
      <c r="E86" s="7" t="s">
        <v>21</v>
      </c>
    </row>
    <row r="87" spans="1:5" ht="12.75">
      <c r="A87" s="8">
        <v>10000000</v>
      </c>
      <c r="B87" s="8" t="s">
        <v>22</v>
      </c>
      <c r="C87" s="8">
        <v>240000</v>
      </c>
      <c r="D87" s="8">
        <v>278955.11</v>
      </c>
      <c r="E87" s="13">
        <f aca="true" t="shared" si="2" ref="E87:E130">IF(C87=0,0,D87/C87*100)</f>
        <v>116.23129583333333</v>
      </c>
    </row>
    <row r="88" spans="1:5" ht="12.75">
      <c r="A88" s="8">
        <v>18000000</v>
      </c>
      <c r="B88" s="8" t="s">
        <v>31</v>
      </c>
      <c r="C88" s="8">
        <v>0</v>
      </c>
      <c r="D88" s="8">
        <v>-4924.64</v>
      </c>
      <c r="E88" s="13">
        <f t="shared" si="2"/>
        <v>0</v>
      </c>
    </row>
    <row r="89" spans="1:5" ht="12.75">
      <c r="A89" s="8">
        <v>18040000</v>
      </c>
      <c r="B89" s="8" t="s">
        <v>237</v>
      </c>
      <c r="C89" s="8">
        <v>0</v>
      </c>
      <c r="D89" s="8">
        <v>-4924.64</v>
      </c>
      <c r="E89" s="13">
        <f t="shared" si="2"/>
        <v>0</v>
      </c>
    </row>
    <row r="90" spans="1:5" ht="12.75">
      <c r="A90" s="8">
        <v>18041500</v>
      </c>
      <c r="B90" s="8" t="s">
        <v>340</v>
      </c>
      <c r="C90" s="8">
        <v>0</v>
      </c>
      <c r="D90" s="8">
        <v>-4924.64</v>
      </c>
      <c r="E90" s="13">
        <f t="shared" si="2"/>
        <v>0</v>
      </c>
    </row>
    <row r="91" spans="1:5" ht="12.75">
      <c r="A91" s="8">
        <v>19000000</v>
      </c>
      <c r="B91" s="8" t="s">
        <v>42</v>
      </c>
      <c r="C91" s="8">
        <v>240000</v>
      </c>
      <c r="D91" s="8">
        <v>283879.75</v>
      </c>
      <c r="E91" s="13">
        <f t="shared" si="2"/>
        <v>118.28322916666667</v>
      </c>
    </row>
    <row r="92" spans="1:5" ht="12.75">
      <c r="A92" s="8">
        <v>19010000</v>
      </c>
      <c r="B92" s="8" t="s">
        <v>43</v>
      </c>
      <c r="C92" s="8">
        <v>240000</v>
      </c>
      <c r="D92" s="8">
        <v>283877.25</v>
      </c>
      <c r="E92" s="13">
        <f t="shared" si="2"/>
        <v>118.28218749999999</v>
      </c>
    </row>
    <row r="93" spans="1:5" ht="12.75">
      <c r="A93" s="8">
        <v>19010100</v>
      </c>
      <c r="B93" s="8" t="s">
        <v>240</v>
      </c>
      <c r="C93" s="8">
        <v>0</v>
      </c>
      <c r="D93" s="8">
        <v>32927.97</v>
      </c>
      <c r="E93" s="13">
        <f t="shared" si="2"/>
        <v>0</v>
      </c>
    </row>
    <row r="94" spans="1:5" ht="12.75">
      <c r="A94" s="8">
        <v>19010200</v>
      </c>
      <c r="B94" s="8" t="s">
        <v>241</v>
      </c>
      <c r="C94" s="8">
        <v>0</v>
      </c>
      <c r="D94" s="8">
        <v>439.13</v>
      </c>
      <c r="E94" s="13">
        <f t="shared" si="2"/>
        <v>0</v>
      </c>
    </row>
    <row r="95" spans="1:5" ht="12.75">
      <c r="A95" s="8">
        <v>19010300</v>
      </c>
      <c r="B95" s="8" t="s">
        <v>44</v>
      </c>
      <c r="C95" s="8">
        <v>240000</v>
      </c>
      <c r="D95" s="8">
        <v>250510.15</v>
      </c>
      <c r="E95" s="13">
        <f t="shared" si="2"/>
        <v>104.37922916666666</v>
      </c>
    </row>
    <row r="96" spans="1:5" ht="12.75">
      <c r="A96" s="8">
        <v>19050000</v>
      </c>
      <c r="B96" s="8" t="s">
        <v>326</v>
      </c>
      <c r="C96" s="8">
        <v>0</v>
      </c>
      <c r="D96" s="8">
        <v>2.5</v>
      </c>
      <c r="E96" s="13">
        <f t="shared" si="2"/>
        <v>0</v>
      </c>
    </row>
    <row r="97" spans="1:5" ht="12.75">
      <c r="A97" s="8">
        <v>19050300</v>
      </c>
      <c r="B97" s="8" t="s">
        <v>327</v>
      </c>
      <c r="C97" s="8">
        <v>0</v>
      </c>
      <c r="D97" s="8">
        <v>2.5</v>
      </c>
      <c r="E97" s="13">
        <f t="shared" si="2"/>
        <v>0</v>
      </c>
    </row>
    <row r="98" spans="1:5" ht="12.75">
      <c r="A98" s="8">
        <v>20000000</v>
      </c>
      <c r="B98" s="8" t="s">
        <v>45</v>
      </c>
      <c r="C98" s="8">
        <v>2443739.5833333335</v>
      </c>
      <c r="D98" s="8">
        <v>9755721.94</v>
      </c>
      <c r="E98" s="13">
        <f t="shared" si="2"/>
        <v>399.2128296540053</v>
      </c>
    </row>
    <row r="99" spans="1:5" ht="12.75">
      <c r="A99" s="8">
        <v>21000000</v>
      </c>
      <c r="B99" s="8" t="s">
        <v>46</v>
      </c>
      <c r="C99" s="8">
        <v>90000</v>
      </c>
      <c r="D99" s="8">
        <v>86215.32</v>
      </c>
      <c r="E99" s="13">
        <f t="shared" si="2"/>
        <v>95.79480000000001</v>
      </c>
    </row>
    <row r="100" spans="1:5" ht="12.75">
      <c r="A100" s="8">
        <v>21110000</v>
      </c>
      <c r="B100" s="8" t="s">
        <v>219</v>
      </c>
      <c r="C100" s="8">
        <v>90000</v>
      </c>
      <c r="D100" s="8">
        <v>86215.32</v>
      </c>
      <c r="E100" s="13">
        <f t="shared" si="2"/>
        <v>95.79480000000001</v>
      </c>
    </row>
    <row r="101" spans="1:5" ht="12.75">
      <c r="A101" s="8">
        <v>24000000</v>
      </c>
      <c r="B101" s="8" t="s">
        <v>55</v>
      </c>
      <c r="C101" s="8">
        <v>872000</v>
      </c>
      <c r="D101" s="8">
        <v>2470327.13</v>
      </c>
      <c r="E101" s="13">
        <f t="shared" si="2"/>
        <v>283.29439564220183</v>
      </c>
    </row>
    <row r="102" spans="1:5" ht="12.75">
      <c r="A102" s="8">
        <v>24060000</v>
      </c>
      <c r="B102" s="8" t="s">
        <v>47</v>
      </c>
      <c r="C102" s="8">
        <v>0</v>
      </c>
      <c r="D102" s="8">
        <v>1007.45</v>
      </c>
      <c r="E102" s="13">
        <f t="shared" si="2"/>
        <v>0</v>
      </c>
    </row>
    <row r="103" spans="1:5" ht="12.75">
      <c r="A103" s="8">
        <v>24062100</v>
      </c>
      <c r="B103" s="8" t="s">
        <v>220</v>
      </c>
      <c r="C103" s="8">
        <v>0</v>
      </c>
      <c r="D103" s="8">
        <v>1007.45</v>
      </c>
      <c r="E103" s="13">
        <f t="shared" si="2"/>
        <v>0</v>
      </c>
    </row>
    <row r="104" spans="1:5" ht="12.75">
      <c r="A104" s="8">
        <v>24170000</v>
      </c>
      <c r="B104" s="8" t="s">
        <v>285</v>
      </c>
      <c r="C104" s="8">
        <v>872000</v>
      </c>
      <c r="D104" s="8">
        <v>2469319.68</v>
      </c>
      <c r="E104" s="13">
        <f t="shared" si="2"/>
        <v>283.1788623853211</v>
      </c>
    </row>
    <row r="105" spans="1:5" ht="12.75">
      <c r="A105" s="8">
        <v>25000000</v>
      </c>
      <c r="B105" s="8" t="s">
        <v>221</v>
      </c>
      <c r="C105" s="8">
        <v>1481739.5833333335</v>
      </c>
      <c r="D105" s="8">
        <v>7199179.49</v>
      </c>
      <c r="E105" s="13">
        <f t="shared" si="2"/>
        <v>485.85996965841105</v>
      </c>
    </row>
    <row r="106" spans="1:5" ht="12.75">
      <c r="A106" s="8">
        <v>25010000</v>
      </c>
      <c r="B106" s="8" t="s">
        <v>222</v>
      </c>
      <c r="C106" s="8">
        <v>1481739.5833333335</v>
      </c>
      <c r="D106" s="8">
        <v>1299800.55</v>
      </c>
      <c r="E106" s="13">
        <f t="shared" si="2"/>
        <v>87.72125443770342</v>
      </c>
    </row>
    <row r="107" spans="1:5" ht="12.75">
      <c r="A107" s="8">
        <v>25010100</v>
      </c>
      <c r="B107" s="8" t="s">
        <v>223</v>
      </c>
      <c r="C107" s="8">
        <v>1286937.5</v>
      </c>
      <c r="D107" s="8">
        <v>1107492.32</v>
      </c>
      <c r="E107" s="13">
        <f t="shared" si="2"/>
        <v>86.0564184352387</v>
      </c>
    </row>
    <row r="108" spans="1:5" ht="12.75">
      <c r="A108" s="8">
        <v>25010200</v>
      </c>
      <c r="B108" s="8" t="s">
        <v>224</v>
      </c>
      <c r="C108" s="8">
        <v>16250</v>
      </c>
      <c r="D108" s="8">
        <v>0</v>
      </c>
      <c r="E108" s="13">
        <f t="shared" si="2"/>
        <v>0</v>
      </c>
    </row>
    <row r="109" spans="1:5" ht="12.75">
      <c r="A109" s="8">
        <v>25010300</v>
      </c>
      <c r="B109" s="8" t="s">
        <v>225</v>
      </c>
      <c r="C109" s="8">
        <v>175677.0833333333</v>
      </c>
      <c r="D109" s="8">
        <v>185768.35</v>
      </c>
      <c r="E109" s="13">
        <f t="shared" si="2"/>
        <v>105.74421345982805</v>
      </c>
    </row>
    <row r="110" spans="1:5" ht="12.75">
      <c r="A110" s="8">
        <v>25010400</v>
      </c>
      <c r="B110" s="8" t="s">
        <v>226</v>
      </c>
      <c r="C110" s="8">
        <v>2875</v>
      </c>
      <c r="D110" s="8">
        <v>6539.88</v>
      </c>
      <c r="E110" s="13">
        <f t="shared" si="2"/>
        <v>227.47408695652177</v>
      </c>
    </row>
    <row r="111" spans="1:5" ht="12.75">
      <c r="A111" s="8">
        <v>25020000</v>
      </c>
      <c r="B111" s="8" t="s">
        <v>300</v>
      </c>
      <c r="C111" s="8">
        <v>0</v>
      </c>
      <c r="D111" s="8">
        <v>5899378.94</v>
      </c>
      <c r="E111" s="13">
        <f t="shared" si="2"/>
        <v>0</v>
      </c>
    </row>
    <row r="112" spans="1:5" ht="12.75">
      <c r="A112" s="8">
        <v>25020100</v>
      </c>
      <c r="B112" s="8" t="s">
        <v>301</v>
      </c>
      <c r="C112" s="8">
        <v>0</v>
      </c>
      <c r="D112" s="8">
        <v>5260204.86</v>
      </c>
      <c r="E112" s="13">
        <f t="shared" si="2"/>
        <v>0</v>
      </c>
    </row>
    <row r="113" spans="1:5" ht="12.75">
      <c r="A113" s="8">
        <v>25020200</v>
      </c>
      <c r="B113" s="8" t="s">
        <v>316</v>
      </c>
      <c r="C113" s="8">
        <v>0</v>
      </c>
      <c r="D113" s="8">
        <v>639174.08</v>
      </c>
      <c r="E113" s="13">
        <f t="shared" si="2"/>
        <v>0</v>
      </c>
    </row>
    <row r="114" spans="1:5" ht="12.75">
      <c r="A114" s="8">
        <v>30000000</v>
      </c>
      <c r="B114" s="8" t="s">
        <v>243</v>
      </c>
      <c r="C114" s="8">
        <v>80000</v>
      </c>
      <c r="D114" s="8">
        <v>208999.01</v>
      </c>
      <c r="E114" s="13">
        <f t="shared" si="2"/>
        <v>261.2487625</v>
      </c>
    </row>
    <row r="115" spans="1:5" ht="12.75">
      <c r="A115" s="8">
        <v>31000000</v>
      </c>
      <c r="B115" s="8" t="s">
        <v>341</v>
      </c>
      <c r="C115" s="8">
        <v>0</v>
      </c>
      <c r="D115" s="8">
        <v>144660</v>
      </c>
      <c r="E115" s="13">
        <f t="shared" si="2"/>
        <v>0</v>
      </c>
    </row>
    <row r="116" spans="1:5" ht="12.75">
      <c r="A116" s="8">
        <v>31030000</v>
      </c>
      <c r="B116" s="8" t="s">
        <v>342</v>
      </c>
      <c r="C116" s="8">
        <v>0</v>
      </c>
      <c r="D116" s="8">
        <v>144660</v>
      </c>
      <c r="E116" s="13">
        <f t="shared" si="2"/>
        <v>0</v>
      </c>
    </row>
    <row r="117" spans="1:5" ht="12.75">
      <c r="A117" s="8">
        <v>33000000</v>
      </c>
      <c r="B117" s="8" t="s">
        <v>244</v>
      </c>
      <c r="C117" s="8">
        <v>80000</v>
      </c>
      <c r="D117" s="8">
        <v>64339.01</v>
      </c>
      <c r="E117" s="13">
        <f t="shared" si="2"/>
        <v>80.42376250000001</v>
      </c>
    </row>
    <row r="118" spans="1:5" ht="12.75">
      <c r="A118" s="8">
        <v>33010000</v>
      </c>
      <c r="B118" s="8" t="s">
        <v>245</v>
      </c>
      <c r="C118" s="8">
        <v>80000</v>
      </c>
      <c r="D118" s="8">
        <v>64339.01</v>
      </c>
      <c r="E118" s="13">
        <f t="shared" si="2"/>
        <v>80.42376250000001</v>
      </c>
    </row>
    <row r="119" spans="1:5" ht="12.75">
      <c r="A119" s="8">
        <v>33010100</v>
      </c>
      <c r="B119" s="8" t="s">
        <v>246</v>
      </c>
      <c r="C119" s="8">
        <v>80000</v>
      </c>
      <c r="D119" s="8">
        <v>38947.31</v>
      </c>
      <c r="E119" s="13">
        <f t="shared" si="2"/>
        <v>48.6841375</v>
      </c>
    </row>
    <row r="120" spans="1:5" ht="12.75">
      <c r="A120" s="8">
        <v>33010400</v>
      </c>
      <c r="B120" s="8" t="s">
        <v>330</v>
      </c>
      <c r="C120" s="8">
        <v>0</v>
      </c>
      <c r="D120" s="8">
        <v>25391.7</v>
      </c>
      <c r="E120" s="13">
        <f t="shared" si="2"/>
        <v>0</v>
      </c>
    </row>
    <row r="121" spans="1:5" ht="12.75">
      <c r="A121" s="8">
        <v>40000000</v>
      </c>
      <c r="B121" s="8" t="s">
        <v>56</v>
      </c>
      <c r="C121" s="8">
        <v>9271177</v>
      </c>
      <c r="D121" s="8">
        <v>7035059.34</v>
      </c>
      <c r="E121" s="13">
        <f t="shared" si="2"/>
        <v>75.88097325722505</v>
      </c>
    </row>
    <row r="122" spans="1:5" ht="12.75">
      <c r="A122" s="8">
        <v>41000000</v>
      </c>
      <c r="B122" s="8" t="s">
        <v>57</v>
      </c>
      <c r="C122" s="8">
        <v>8075865</v>
      </c>
      <c r="D122" s="8">
        <v>6006015</v>
      </c>
      <c r="E122" s="13">
        <f t="shared" si="2"/>
        <v>74.36992817487662</v>
      </c>
    </row>
    <row r="123" spans="1:5" ht="12.75">
      <c r="A123" s="8">
        <v>41030000</v>
      </c>
      <c r="B123" s="8" t="s">
        <v>60</v>
      </c>
      <c r="C123" s="8">
        <v>8075865</v>
      </c>
      <c r="D123" s="8">
        <v>6006015</v>
      </c>
      <c r="E123" s="13">
        <f t="shared" si="2"/>
        <v>74.36992817487662</v>
      </c>
    </row>
    <row r="124" spans="1:5" ht="12.75">
      <c r="A124" s="8">
        <v>41035000</v>
      </c>
      <c r="B124" s="8" t="s">
        <v>67</v>
      </c>
      <c r="C124" s="8">
        <v>8075865</v>
      </c>
      <c r="D124" s="8">
        <v>6006015</v>
      </c>
      <c r="E124" s="13">
        <f t="shared" si="2"/>
        <v>74.36992817487662</v>
      </c>
    </row>
    <row r="125" spans="1:5" ht="12.75">
      <c r="A125" s="8">
        <v>42000000</v>
      </c>
      <c r="B125" s="8" t="s">
        <v>331</v>
      </c>
      <c r="C125" s="8">
        <v>1195312</v>
      </c>
      <c r="D125" s="8">
        <v>1029044.34</v>
      </c>
      <c r="E125" s="13">
        <f t="shared" si="2"/>
        <v>86.09002001151164</v>
      </c>
    </row>
    <row r="126" spans="1:5" ht="12.75">
      <c r="A126" s="8">
        <v>42020000</v>
      </c>
      <c r="B126" s="8" t="s">
        <v>332</v>
      </c>
      <c r="C126" s="8">
        <v>1195312</v>
      </c>
      <c r="D126" s="8">
        <v>1029044.34</v>
      </c>
      <c r="E126" s="13">
        <f t="shared" si="2"/>
        <v>86.09002001151164</v>
      </c>
    </row>
    <row r="127" spans="1:5" ht="12.75">
      <c r="A127" s="8">
        <v>50000000</v>
      </c>
      <c r="B127" s="8" t="s">
        <v>227</v>
      </c>
      <c r="C127" s="8">
        <v>150295</v>
      </c>
      <c r="D127" s="8">
        <v>102171</v>
      </c>
      <c r="E127" s="13">
        <f t="shared" si="2"/>
        <v>67.98030539938121</v>
      </c>
    </row>
    <row r="128" spans="1:5" ht="12.75">
      <c r="A128" s="8">
        <v>50110000</v>
      </c>
      <c r="B128" s="8" t="s">
        <v>228</v>
      </c>
      <c r="C128" s="8">
        <v>150295</v>
      </c>
      <c r="D128" s="8">
        <v>102171</v>
      </c>
      <c r="E128" s="13">
        <f t="shared" si="2"/>
        <v>67.98030539938121</v>
      </c>
    </row>
    <row r="129" spans="1:5" ht="12.75">
      <c r="A129" s="9" t="s">
        <v>69</v>
      </c>
      <c r="B129" s="9"/>
      <c r="C129" s="9">
        <v>2914034.5833333335</v>
      </c>
      <c r="D129" s="9">
        <v>10345847.059999999</v>
      </c>
      <c r="E129" s="14">
        <f t="shared" si="2"/>
        <v>355.0351502062647</v>
      </c>
    </row>
    <row r="130" spans="1:5" ht="12.75">
      <c r="A130" s="9" t="s">
        <v>70</v>
      </c>
      <c r="B130" s="9"/>
      <c r="C130" s="9">
        <v>12185211.583333334</v>
      </c>
      <c r="D130" s="9">
        <v>17380906.4</v>
      </c>
      <c r="E130" s="14">
        <f t="shared" si="2"/>
        <v>142.63934837022626</v>
      </c>
    </row>
  </sheetData>
  <mergeCells count="3">
    <mergeCell ref="A3:I3"/>
    <mergeCell ref="A4:I4"/>
    <mergeCell ref="A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6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4" sqref="C14"/>
    </sheetView>
  </sheetViews>
  <sheetFormatPr defaultColWidth="9.140625" defaultRowHeight="12.75"/>
  <cols>
    <col min="1" max="1" width="10.7109375" style="0" customWidth="1"/>
    <col min="2" max="2" width="50.7109375" style="0" customWidth="1"/>
    <col min="3" max="16" width="15.7109375" style="0" customWidth="1"/>
  </cols>
  <sheetData>
    <row r="1" ht="12.75">
      <c r="A1" t="s">
        <v>218</v>
      </c>
    </row>
    <row r="2" spans="1:12" ht="18">
      <c r="A2" s="20" t="s">
        <v>345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2.75">
      <c r="A3" s="19" t="s">
        <v>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2.75">
      <c r="A4" t="s">
        <v>343</v>
      </c>
      <c r="L4" s="2" t="s">
        <v>1</v>
      </c>
    </row>
    <row r="5" spans="1:16" s="1" customFormat="1" ht="63.7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17</v>
      </c>
    </row>
    <row r="6" spans="1:16" ht="12.75">
      <c r="A6" s="10" t="s">
        <v>74</v>
      </c>
      <c r="B6" s="11" t="s">
        <v>75</v>
      </c>
      <c r="C6" s="12">
        <v>20946539</v>
      </c>
      <c r="D6" s="12">
        <v>22014541</v>
      </c>
      <c r="E6" s="12">
        <v>9034117</v>
      </c>
      <c r="F6" s="12">
        <v>6332612.03</v>
      </c>
      <c r="G6" s="12">
        <v>0</v>
      </c>
      <c r="H6" s="12">
        <v>6131204.490000002</v>
      </c>
      <c r="I6" s="12">
        <v>201407.54</v>
      </c>
      <c r="J6" s="12">
        <v>162329.8</v>
      </c>
      <c r="K6" s="12">
        <f aca="true" t="shared" si="0" ref="K6:K69">E6-F6</f>
        <v>2701504.9699999997</v>
      </c>
      <c r="L6" s="12">
        <f aca="true" t="shared" si="1" ref="L6:L69">D6-F6</f>
        <v>15681928.969999999</v>
      </c>
      <c r="M6" s="12">
        <f aca="true" t="shared" si="2" ref="M6:M69">IF(E6=0,0,(F6/E6)*100)</f>
        <v>70.09663512217077</v>
      </c>
      <c r="N6" s="12">
        <f aca="true" t="shared" si="3" ref="N6:N69">D6-H6</f>
        <v>15883336.509999998</v>
      </c>
      <c r="O6" s="12">
        <f aca="true" t="shared" si="4" ref="O6:O69">E6-H6</f>
        <v>2902912.509999998</v>
      </c>
      <c r="P6" s="12">
        <f aca="true" t="shared" si="5" ref="P6:P69">IF(E6=0,0,(H6/E6)*100)</f>
        <v>67.86722476585152</v>
      </c>
    </row>
    <row r="7" spans="1:16" ht="12.75">
      <c r="A7" s="4" t="s">
        <v>76</v>
      </c>
      <c r="B7" s="5" t="s">
        <v>77</v>
      </c>
      <c r="C7" s="6">
        <v>20946539</v>
      </c>
      <c r="D7" s="6">
        <v>22014541</v>
      </c>
      <c r="E7" s="6">
        <v>9034117</v>
      </c>
      <c r="F7" s="6">
        <v>6332612.03</v>
      </c>
      <c r="G7" s="6">
        <v>0</v>
      </c>
      <c r="H7" s="6">
        <v>6131204.490000002</v>
      </c>
      <c r="I7" s="6">
        <v>201407.54</v>
      </c>
      <c r="J7" s="6">
        <v>162329.8</v>
      </c>
      <c r="K7" s="6">
        <f t="shared" si="0"/>
        <v>2701504.9699999997</v>
      </c>
      <c r="L7" s="6">
        <f t="shared" si="1"/>
        <v>15681928.969999999</v>
      </c>
      <c r="M7" s="6">
        <f t="shared" si="2"/>
        <v>70.09663512217077</v>
      </c>
      <c r="N7" s="6">
        <f t="shared" si="3"/>
        <v>15883336.509999998</v>
      </c>
      <c r="O7" s="6">
        <f t="shared" si="4"/>
        <v>2902912.509999998</v>
      </c>
      <c r="P7" s="6">
        <f t="shared" si="5"/>
        <v>67.86722476585152</v>
      </c>
    </row>
    <row r="8" spans="1:16" ht="25.5">
      <c r="A8" s="10" t="s">
        <v>247</v>
      </c>
      <c r="B8" s="11" t="s">
        <v>248</v>
      </c>
      <c r="C8" s="12">
        <v>757443</v>
      </c>
      <c r="D8" s="12">
        <v>769043</v>
      </c>
      <c r="E8" s="12">
        <v>308315</v>
      </c>
      <c r="F8" s="12">
        <v>174738.76</v>
      </c>
      <c r="G8" s="12">
        <v>0</v>
      </c>
      <c r="H8" s="12">
        <v>174738.76</v>
      </c>
      <c r="I8" s="12">
        <v>0</v>
      </c>
      <c r="J8" s="12">
        <v>0</v>
      </c>
      <c r="K8" s="12">
        <f t="shared" si="0"/>
        <v>133576.24</v>
      </c>
      <c r="L8" s="12">
        <f t="shared" si="1"/>
        <v>594304.24</v>
      </c>
      <c r="M8" s="12">
        <f t="shared" si="2"/>
        <v>56.67540015892837</v>
      </c>
      <c r="N8" s="12">
        <f t="shared" si="3"/>
        <v>594304.24</v>
      </c>
      <c r="O8" s="12">
        <f t="shared" si="4"/>
        <v>133576.24</v>
      </c>
      <c r="P8" s="12">
        <f t="shared" si="5"/>
        <v>56.67540015892837</v>
      </c>
    </row>
    <row r="9" spans="1:16" ht="12.75">
      <c r="A9" s="4" t="s">
        <v>249</v>
      </c>
      <c r="B9" s="5" t="s">
        <v>250</v>
      </c>
      <c r="C9" s="6">
        <v>757443</v>
      </c>
      <c r="D9" s="6">
        <v>769043</v>
      </c>
      <c r="E9" s="6">
        <v>308315</v>
      </c>
      <c r="F9" s="6">
        <v>174738.76</v>
      </c>
      <c r="G9" s="6">
        <v>0</v>
      </c>
      <c r="H9" s="6">
        <v>174738.76</v>
      </c>
      <c r="I9" s="6">
        <v>0</v>
      </c>
      <c r="J9" s="6">
        <v>0</v>
      </c>
      <c r="K9" s="6">
        <f t="shared" si="0"/>
        <v>133576.24</v>
      </c>
      <c r="L9" s="6">
        <f t="shared" si="1"/>
        <v>594304.24</v>
      </c>
      <c r="M9" s="6">
        <f t="shared" si="2"/>
        <v>56.67540015892837</v>
      </c>
      <c r="N9" s="6">
        <f t="shared" si="3"/>
        <v>594304.24</v>
      </c>
      <c r="O9" s="6">
        <f t="shared" si="4"/>
        <v>133576.24</v>
      </c>
      <c r="P9" s="6">
        <f t="shared" si="5"/>
        <v>56.67540015892837</v>
      </c>
    </row>
    <row r="10" spans="1:16" ht="12.75">
      <c r="A10" s="10" t="s">
        <v>78</v>
      </c>
      <c r="B10" s="11" t="s">
        <v>79</v>
      </c>
      <c r="C10" s="12">
        <v>109143867</v>
      </c>
      <c r="D10" s="12">
        <v>113788351</v>
      </c>
      <c r="E10" s="12">
        <v>47544978</v>
      </c>
      <c r="F10" s="12">
        <v>36375655.99000001</v>
      </c>
      <c r="G10" s="12">
        <v>0</v>
      </c>
      <c r="H10" s="12">
        <v>35879524.15000001</v>
      </c>
      <c r="I10" s="12">
        <v>496131.84</v>
      </c>
      <c r="J10" s="12">
        <v>400119.79</v>
      </c>
      <c r="K10" s="12">
        <f t="shared" si="0"/>
        <v>11169322.00999999</v>
      </c>
      <c r="L10" s="12">
        <f t="shared" si="1"/>
        <v>77412695.00999999</v>
      </c>
      <c r="M10" s="12">
        <f t="shared" si="2"/>
        <v>76.5078826832142</v>
      </c>
      <c r="N10" s="12">
        <f t="shared" si="3"/>
        <v>77908826.85</v>
      </c>
      <c r="O10" s="12">
        <f t="shared" si="4"/>
        <v>11665453.849999987</v>
      </c>
      <c r="P10" s="12">
        <f t="shared" si="5"/>
        <v>75.46438269463499</v>
      </c>
    </row>
    <row r="11" spans="1:16" ht="12.75">
      <c r="A11" s="4" t="s">
        <v>251</v>
      </c>
      <c r="B11" s="5" t="s">
        <v>252</v>
      </c>
      <c r="C11" s="6">
        <v>19848411</v>
      </c>
      <c r="D11" s="6">
        <v>20206562</v>
      </c>
      <c r="E11" s="6">
        <v>8645699</v>
      </c>
      <c r="F11" s="6">
        <v>6360535.410000002</v>
      </c>
      <c r="G11" s="6">
        <v>0</v>
      </c>
      <c r="H11" s="6">
        <v>6206448.830000002</v>
      </c>
      <c r="I11" s="6">
        <v>154086.58</v>
      </c>
      <c r="J11" s="6">
        <v>146690.84</v>
      </c>
      <c r="K11" s="6">
        <f t="shared" si="0"/>
        <v>2285163.589999998</v>
      </c>
      <c r="L11" s="6">
        <f t="shared" si="1"/>
        <v>13846026.589999998</v>
      </c>
      <c r="M11" s="6">
        <f t="shared" si="2"/>
        <v>73.56878154097201</v>
      </c>
      <c r="N11" s="6">
        <f t="shared" si="3"/>
        <v>14000113.169999998</v>
      </c>
      <c r="O11" s="6">
        <f t="shared" si="4"/>
        <v>2439250.169999998</v>
      </c>
      <c r="P11" s="6">
        <f t="shared" si="5"/>
        <v>71.7865476232749</v>
      </c>
    </row>
    <row r="12" spans="1:16" ht="38.25">
      <c r="A12" s="4" t="s">
        <v>80</v>
      </c>
      <c r="B12" s="5" t="s">
        <v>81</v>
      </c>
      <c r="C12" s="6">
        <v>81254191</v>
      </c>
      <c r="D12" s="6">
        <v>85038836</v>
      </c>
      <c r="E12" s="6">
        <v>35378509</v>
      </c>
      <c r="F12" s="6">
        <v>27421893.6</v>
      </c>
      <c r="G12" s="6">
        <v>0</v>
      </c>
      <c r="H12" s="6">
        <v>27112161</v>
      </c>
      <c r="I12" s="6">
        <v>309732.6</v>
      </c>
      <c r="J12" s="6">
        <v>219431.97</v>
      </c>
      <c r="K12" s="6">
        <f t="shared" si="0"/>
        <v>7956615.3999999985</v>
      </c>
      <c r="L12" s="6">
        <f t="shared" si="1"/>
        <v>57616942.4</v>
      </c>
      <c r="M12" s="6">
        <f t="shared" si="2"/>
        <v>77.51003186708631</v>
      </c>
      <c r="N12" s="6">
        <f t="shared" si="3"/>
        <v>57926675</v>
      </c>
      <c r="O12" s="6">
        <f t="shared" si="4"/>
        <v>8266348</v>
      </c>
      <c r="P12" s="6">
        <f t="shared" si="5"/>
        <v>76.634549522706</v>
      </c>
    </row>
    <row r="13" spans="1:16" ht="12.75">
      <c r="A13" s="4" t="s">
        <v>82</v>
      </c>
      <c r="B13" s="5" t="s">
        <v>83</v>
      </c>
      <c r="C13" s="6">
        <v>2260128</v>
      </c>
      <c r="D13" s="6">
        <v>2444965</v>
      </c>
      <c r="E13" s="6">
        <v>991265</v>
      </c>
      <c r="F13" s="6">
        <v>828837.27</v>
      </c>
      <c r="G13" s="6">
        <v>0</v>
      </c>
      <c r="H13" s="6">
        <v>812596.95</v>
      </c>
      <c r="I13" s="6">
        <v>16240.32</v>
      </c>
      <c r="J13" s="6">
        <v>16385.47</v>
      </c>
      <c r="K13" s="6">
        <f t="shared" si="0"/>
        <v>162427.72999999998</v>
      </c>
      <c r="L13" s="6">
        <f t="shared" si="1"/>
        <v>1616127.73</v>
      </c>
      <c r="M13" s="6">
        <f t="shared" si="2"/>
        <v>83.61409612969287</v>
      </c>
      <c r="N13" s="6">
        <f t="shared" si="3"/>
        <v>1632368.05</v>
      </c>
      <c r="O13" s="6">
        <f t="shared" si="4"/>
        <v>178668.05000000005</v>
      </c>
      <c r="P13" s="6">
        <f t="shared" si="5"/>
        <v>81.97575320423903</v>
      </c>
    </row>
    <row r="14" spans="1:16" ht="25.5">
      <c r="A14" s="4" t="s">
        <v>84</v>
      </c>
      <c r="B14" s="5" t="s">
        <v>85</v>
      </c>
      <c r="C14" s="6">
        <v>1697297</v>
      </c>
      <c r="D14" s="6">
        <v>1697297</v>
      </c>
      <c r="E14" s="6">
        <v>610361</v>
      </c>
      <c r="F14" s="6">
        <v>423227.13</v>
      </c>
      <c r="G14" s="6">
        <v>0</v>
      </c>
      <c r="H14" s="6">
        <v>421852.16</v>
      </c>
      <c r="I14" s="6">
        <v>1374.97</v>
      </c>
      <c r="J14" s="6">
        <v>1374.97</v>
      </c>
      <c r="K14" s="6">
        <f t="shared" si="0"/>
        <v>187133.87</v>
      </c>
      <c r="L14" s="6">
        <f t="shared" si="1"/>
        <v>1274069.87</v>
      </c>
      <c r="M14" s="6">
        <f t="shared" si="2"/>
        <v>69.34046080925879</v>
      </c>
      <c r="N14" s="6">
        <f t="shared" si="3"/>
        <v>1275444.84</v>
      </c>
      <c r="O14" s="6">
        <f t="shared" si="4"/>
        <v>188508.84000000003</v>
      </c>
      <c r="P14" s="6">
        <f t="shared" si="5"/>
        <v>69.11518920769839</v>
      </c>
    </row>
    <row r="15" spans="1:16" ht="12.75">
      <c r="A15" s="4" t="s">
        <v>86</v>
      </c>
      <c r="B15" s="5" t="s">
        <v>87</v>
      </c>
      <c r="C15" s="6">
        <v>75113</v>
      </c>
      <c r="D15" s="6">
        <v>75113</v>
      </c>
      <c r="E15" s="6">
        <v>31295</v>
      </c>
      <c r="F15" s="6">
        <v>28800.81</v>
      </c>
      <c r="G15" s="6">
        <v>0</v>
      </c>
      <c r="H15" s="6">
        <v>21720.81</v>
      </c>
      <c r="I15" s="6">
        <v>7080</v>
      </c>
      <c r="J15" s="6">
        <v>7080</v>
      </c>
      <c r="K15" s="6">
        <f t="shared" si="0"/>
        <v>2494.1899999999987</v>
      </c>
      <c r="L15" s="6">
        <f t="shared" si="1"/>
        <v>46312.19</v>
      </c>
      <c r="M15" s="6">
        <f t="shared" si="2"/>
        <v>92.03006870107046</v>
      </c>
      <c r="N15" s="6">
        <f t="shared" si="3"/>
        <v>53392.19</v>
      </c>
      <c r="O15" s="6">
        <f t="shared" si="4"/>
        <v>9574.189999999999</v>
      </c>
      <c r="P15" s="6">
        <f t="shared" si="5"/>
        <v>69.40664642914204</v>
      </c>
    </row>
    <row r="16" spans="1:16" ht="12.75">
      <c r="A16" s="4" t="s">
        <v>88</v>
      </c>
      <c r="B16" s="5" t="s">
        <v>89</v>
      </c>
      <c r="C16" s="6">
        <v>922723</v>
      </c>
      <c r="D16" s="6">
        <v>922723</v>
      </c>
      <c r="E16" s="6">
        <v>356471</v>
      </c>
      <c r="F16" s="6">
        <v>278940.59</v>
      </c>
      <c r="G16" s="6">
        <v>0</v>
      </c>
      <c r="H16" s="6">
        <v>278940.59</v>
      </c>
      <c r="I16" s="6">
        <v>0</v>
      </c>
      <c r="J16" s="6">
        <v>0</v>
      </c>
      <c r="K16" s="6">
        <f t="shared" si="0"/>
        <v>77530.40999999997</v>
      </c>
      <c r="L16" s="6">
        <f t="shared" si="1"/>
        <v>643782.4099999999</v>
      </c>
      <c r="M16" s="6">
        <f t="shared" si="2"/>
        <v>78.25057017260872</v>
      </c>
      <c r="N16" s="6">
        <f t="shared" si="3"/>
        <v>643782.4099999999</v>
      </c>
      <c r="O16" s="6">
        <f t="shared" si="4"/>
        <v>77530.40999999997</v>
      </c>
      <c r="P16" s="6">
        <f t="shared" si="5"/>
        <v>78.25057017260872</v>
      </c>
    </row>
    <row r="17" spans="1:16" ht="25.5">
      <c r="A17" s="4" t="s">
        <v>90</v>
      </c>
      <c r="B17" s="5" t="s">
        <v>91</v>
      </c>
      <c r="C17" s="6">
        <v>1317996</v>
      </c>
      <c r="D17" s="6">
        <v>1317996</v>
      </c>
      <c r="E17" s="6">
        <v>442501</v>
      </c>
      <c r="F17" s="6">
        <v>378600.97</v>
      </c>
      <c r="G17" s="6">
        <v>0</v>
      </c>
      <c r="H17" s="6">
        <v>377270.97</v>
      </c>
      <c r="I17" s="6">
        <v>1330</v>
      </c>
      <c r="J17" s="6">
        <v>1706.17</v>
      </c>
      <c r="K17" s="6">
        <f t="shared" si="0"/>
        <v>63900.03000000003</v>
      </c>
      <c r="L17" s="6">
        <f t="shared" si="1"/>
        <v>939395.03</v>
      </c>
      <c r="M17" s="6">
        <f t="shared" si="2"/>
        <v>85.55934788847934</v>
      </c>
      <c r="N17" s="6">
        <f t="shared" si="3"/>
        <v>940725.03</v>
      </c>
      <c r="O17" s="6">
        <f t="shared" si="4"/>
        <v>65230.03000000003</v>
      </c>
      <c r="P17" s="6">
        <f t="shared" si="5"/>
        <v>85.25878359596926</v>
      </c>
    </row>
    <row r="18" spans="1:16" ht="25.5">
      <c r="A18" s="4" t="s">
        <v>92</v>
      </c>
      <c r="B18" s="5" t="s">
        <v>93</v>
      </c>
      <c r="C18" s="6">
        <v>522128</v>
      </c>
      <c r="D18" s="6">
        <v>522128</v>
      </c>
      <c r="E18" s="6">
        <v>181069</v>
      </c>
      <c r="F18" s="6">
        <v>145725.07</v>
      </c>
      <c r="G18" s="6">
        <v>0</v>
      </c>
      <c r="H18" s="6">
        <v>144659.62</v>
      </c>
      <c r="I18" s="6">
        <v>1065.45</v>
      </c>
      <c r="J18" s="6">
        <v>1272.95</v>
      </c>
      <c r="K18" s="6">
        <f t="shared" si="0"/>
        <v>35343.92999999999</v>
      </c>
      <c r="L18" s="6">
        <f t="shared" si="1"/>
        <v>376402.93</v>
      </c>
      <c r="M18" s="6">
        <f t="shared" si="2"/>
        <v>80.48040802125158</v>
      </c>
      <c r="N18" s="6">
        <f t="shared" si="3"/>
        <v>377468.38</v>
      </c>
      <c r="O18" s="6">
        <f t="shared" si="4"/>
        <v>36409.380000000005</v>
      </c>
      <c r="P18" s="6">
        <f t="shared" si="5"/>
        <v>79.89198592801638</v>
      </c>
    </row>
    <row r="19" spans="1:16" ht="12.75">
      <c r="A19" s="4" t="s">
        <v>94</v>
      </c>
      <c r="B19" s="5" t="s">
        <v>95</v>
      </c>
      <c r="C19" s="6">
        <v>712326</v>
      </c>
      <c r="D19" s="6">
        <v>712326</v>
      </c>
      <c r="E19" s="6">
        <v>274300</v>
      </c>
      <c r="F19" s="6">
        <v>190421.51</v>
      </c>
      <c r="G19" s="6">
        <v>0</v>
      </c>
      <c r="H19" s="6">
        <v>190064.99</v>
      </c>
      <c r="I19" s="6">
        <v>356.52</v>
      </c>
      <c r="J19" s="6">
        <v>1312.02</v>
      </c>
      <c r="K19" s="6">
        <f t="shared" si="0"/>
        <v>83878.48999999999</v>
      </c>
      <c r="L19" s="6">
        <f t="shared" si="1"/>
        <v>521904.49</v>
      </c>
      <c r="M19" s="6">
        <f t="shared" si="2"/>
        <v>69.42089318264674</v>
      </c>
      <c r="N19" s="6">
        <f t="shared" si="3"/>
        <v>522261.01</v>
      </c>
      <c r="O19" s="6">
        <f t="shared" si="4"/>
        <v>84235.01000000001</v>
      </c>
      <c r="P19" s="6">
        <f t="shared" si="5"/>
        <v>69.29091870215093</v>
      </c>
    </row>
    <row r="20" spans="1:16" ht="12.75">
      <c r="A20" s="4" t="s">
        <v>96</v>
      </c>
      <c r="B20" s="5" t="s">
        <v>97</v>
      </c>
      <c r="C20" s="6">
        <v>533554</v>
      </c>
      <c r="D20" s="6">
        <v>850405</v>
      </c>
      <c r="E20" s="6">
        <v>633508</v>
      </c>
      <c r="F20" s="6">
        <v>318673.63</v>
      </c>
      <c r="G20" s="6">
        <v>0</v>
      </c>
      <c r="H20" s="6">
        <v>313808.23</v>
      </c>
      <c r="I20" s="6">
        <v>4865.4</v>
      </c>
      <c r="J20" s="6">
        <v>4865.4</v>
      </c>
      <c r="K20" s="6">
        <f t="shared" si="0"/>
        <v>314834.37</v>
      </c>
      <c r="L20" s="6">
        <f t="shared" si="1"/>
        <v>531731.37</v>
      </c>
      <c r="M20" s="6">
        <f t="shared" si="2"/>
        <v>50.303015905087236</v>
      </c>
      <c r="N20" s="6">
        <f t="shared" si="3"/>
        <v>536596.77</v>
      </c>
      <c r="O20" s="6">
        <f t="shared" si="4"/>
        <v>319699.77</v>
      </c>
      <c r="P20" s="6">
        <f t="shared" si="5"/>
        <v>49.53500666132077</v>
      </c>
    </row>
    <row r="21" spans="1:16" ht="12.75">
      <c r="A21" s="10" t="s">
        <v>98</v>
      </c>
      <c r="B21" s="11" t="s">
        <v>99</v>
      </c>
      <c r="C21" s="12">
        <v>48028202</v>
      </c>
      <c r="D21" s="12">
        <v>47881198</v>
      </c>
      <c r="E21" s="12">
        <v>19417464</v>
      </c>
      <c r="F21" s="12">
        <v>16433443.590000002</v>
      </c>
      <c r="G21" s="12">
        <v>0</v>
      </c>
      <c r="H21" s="12">
        <v>16281479.730000002</v>
      </c>
      <c r="I21" s="12">
        <v>151963.86</v>
      </c>
      <c r="J21" s="12">
        <v>209903.83</v>
      </c>
      <c r="K21" s="12">
        <f t="shared" si="0"/>
        <v>2984020.4099999983</v>
      </c>
      <c r="L21" s="12">
        <f t="shared" si="1"/>
        <v>31447754.409999996</v>
      </c>
      <c r="M21" s="12">
        <f t="shared" si="2"/>
        <v>84.63228560640052</v>
      </c>
      <c r="N21" s="12">
        <f t="shared" si="3"/>
        <v>31599718.269999996</v>
      </c>
      <c r="O21" s="12">
        <f t="shared" si="4"/>
        <v>3135984.2699999977</v>
      </c>
      <c r="P21" s="12">
        <f t="shared" si="5"/>
        <v>83.84967125470145</v>
      </c>
    </row>
    <row r="22" spans="1:16" ht="12.75">
      <c r="A22" s="4" t="s">
        <v>100</v>
      </c>
      <c r="B22" s="5" t="s">
        <v>101</v>
      </c>
      <c r="C22" s="6">
        <v>31213400</v>
      </c>
      <c r="D22" s="6">
        <v>31157401</v>
      </c>
      <c r="E22" s="6">
        <v>12570871</v>
      </c>
      <c r="F22" s="6">
        <v>10665052.170000002</v>
      </c>
      <c r="G22" s="6">
        <v>0</v>
      </c>
      <c r="H22" s="6">
        <v>10552135.870000001</v>
      </c>
      <c r="I22" s="6">
        <v>112916.3</v>
      </c>
      <c r="J22" s="6">
        <v>158357.99</v>
      </c>
      <c r="K22" s="6">
        <f t="shared" si="0"/>
        <v>1905818.8299999982</v>
      </c>
      <c r="L22" s="6">
        <f t="shared" si="1"/>
        <v>20492348.83</v>
      </c>
      <c r="M22" s="6">
        <f t="shared" si="2"/>
        <v>84.83940508179586</v>
      </c>
      <c r="N22" s="6">
        <f t="shared" si="3"/>
        <v>20605265.13</v>
      </c>
      <c r="O22" s="6">
        <f t="shared" si="4"/>
        <v>2018735.129999999</v>
      </c>
      <c r="P22" s="6">
        <f t="shared" si="5"/>
        <v>83.94116740200421</v>
      </c>
    </row>
    <row r="23" spans="1:16" ht="25.5">
      <c r="A23" s="4" t="s">
        <v>102</v>
      </c>
      <c r="B23" s="5" t="s">
        <v>103</v>
      </c>
      <c r="C23" s="6">
        <v>16736600</v>
      </c>
      <c r="D23" s="6">
        <v>16641245</v>
      </c>
      <c r="E23" s="6">
        <v>6786875</v>
      </c>
      <c r="F23" s="6">
        <v>5728907.419999998</v>
      </c>
      <c r="G23" s="6">
        <v>0</v>
      </c>
      <c r="H23" s="6">
        <v>5689877.39</v>
      </c>
      <c r="I23" s="6">
        <v>39030.03</v>
      </c>
      <c r="J23" s="6">
        <v>51545.84</v>
      </c>
      <c r="K23" s="6">
        <f t="shared" si="0"/>
        <v>1057967.580000002</v>
      </c>
      <c r="L23" s="6">
        <f t="shared" si="1"/>
        <v>10912337.580000002</v>
      </c>
      <c r="M23" s="6">
        <f t="shared" si="2"/>
        <v>84.41156526383642</v>
      </c>
      <c r="N23" s="6">
        <f t="shared" si="3"/>
        <v>10951367.61</v>
      </c>
      <c r="O23" s="6">
        <f t="shared" si="4"/>
        <v>1096997.6100000003</v>
      </c>
      <c r="P23" s="6">
        <f t="shared" si="5"/>
        <v>83.83648424348466</v>
      </c>
    </row>
    <row r="24" spans="1:16" ht="12.75">
      <c r="A24" s="4" t="s">
        <v>104</v>
      </c>
      <c r="B24" s="5" t="s">
        <v>105</v>
      </c>
      <c r="C24" s="6">
        <v>78202</v>
      </c>
      <c r="D24" s="6">
        <v>82552</v>
      </c>
      <c r="E24" s="6">
        <v>59718</v>
      </c>
      <c r="F24" s="6">
        <v>39484</v>
      </c>
      <c r="G24" s="6">
        <v>0</v>
      </c>
      <c r="H24" s="6">
        <v>39466.47</v>
      </c>
      <c r="I24" s="6">
        <v>17.53</v>
      </c>
      <c r="J24" s="6">
        <v>0</v>
      </c>
      <c r="K24" s="6">
        <f t="shared" si="0"/>
        <v>20234</v>
      </c>
      <c r="L24" s="6">
        <f t="shared" si="1"/>
        <v>43068</v>
      </c>
      <c r="M24" s="6">
        <f t="shared" si="2"/>
        <v>66.1174185337754</v>
      </c>
      <c r="N24" s="6">
        <f t="shared" si="3"/>
        <v>43085.53</v>
      </c>
      <c r="O24" s="6">
        <f t="shared" si="4"/>
        <v>20251.53</v>
      </c>
      <c r="P24" s="6">
        <f t="shared" si="5"/>
        <v>66.08806390033156</v>
      </c>
    </row>
    <row r="25" spans="1:16" ht="12.75">
      <c r="A25" s="10" t="s">
        <v>106</v>
      </c>
      <c r="B25" s="11" t="s">
        <v>107</v>
      </c>
      <c r="C25" s="12">
        <v>137611396</v>
      </c>
      <c r="D25" s="12">
        <v>180111388</v>
      </c>
      <c r="E25" s="12">
        <v>83777995</v>
      </c>
      <c r="F25" s="12">
        <v>78654863.69</v>
      </c>
      <c r="G25" s="12">
        <v>0</v>
      </c>
      <c r="H25" s="12">
        <v>78607986.8</v>
      </c>
      <c r="I25" s="12">
        <v>46876.89</v>
      </c>
      <c r="J25" s="12">
        <v>157226066.89999995</v>
      </c>
      <c r="K25" s="12">
        <f t="shared" si="0"/>
        <v>5123131.310000002</v>
      </c>
      <c r="L25" s="12">
        <f t="shared" si="1"/>
        <v>101456524.31</v>
      </c>
      <c r="M25" s="12">
        <f t="shared" si="2"/>
        <v>93.88487238206166</v>
      </c>
      <c r="N25" s="12">
        <f t="shared" si="3"/>
        <v>101503401.2</v>
      </c>
      <c r="O25" s="12">
        <f t="shared" si="4"/>
        <v>5170008.200000003</v>
      </c>
      <c r="P25" s="12">
        <f t="shared" si="5"/>
        <v>93.82891867966045</v>
      </c>
    </row>
    <row r="26" spans="1:16" ht="63.75">
      <c r="A26" s="4" t="s">
        <v>108</v>
      </c>
      <c r="B26" s="5" t="s">
        <v>109</v>
      </c>
      <c r="C26" s="6">
        <v>8259803</v>
      </c>
      <c r="D26" s="6">
        <v>8259803</v>
      </c>
      <c r="E26" s="6">
        <v>5296915</v>
      </c>
      <c r="F26" s="6">
        <v>4406839</v>
      </c>
      <c r="G26" s="6">
        <v>0</v>
      </c>
      <c r="H26" s="6">
        <v>4406839</v>
      </c>
      <c r="I26" s="6">
        <v>0</v>
      </c>
      <c r="J26" s="6">
        <v>4527691.41</v>
      </c>
      <c r="K26" s="6">
        <f t="shared" si="0"/>
        <v>890076</v>
      </c>
      <c r="L26" s="6">
        <f t="shared" si="1"/>
        <v>3852964</v>
      </c>
      <c r="M26" s="6">
        <f t="shared" si="2"/>
        <v>83.19633220468896</v>
      </c>
      <c r="N26" s="6">
        <f t="shared" si="3"/>
        <v>3852964</v>
      </c>
      <c r="O26" s="6">
        <f t="shared" si="4"/>
        <v>890076</v>
      </c>
      <c r="P26" s="6">
        <f t="shared" si="5"/>
        <v>83.19633220468896</v>
      </c>
    </row>
    <row r="27" spans="1:16" ht="63.75">
      <c r="A27" s="4" t="s">
        <v>110</v>
      </c>
      <c r="B27" s="5" t="s">
        <v>109</v>
      </c>
      <c r="C27" s="6">
        <v>156091</v>
      </c>
      <c r="D27" s="6">
        <v>156091</v>
      </c>
      <c r="E27" s="6">
        <v>7373.76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f t="shared" si="0"/>
        <v>7373.76</v>
      </c>
      <c r="L27" s="6">
        <f t="shared" si="1"/>
        <v>156091</v>
      </c>
      <c r="M27" s="6">
        <f t="shared" si="2"/>
        <v>0</v>
      </c>
      <c r="N27" s="6">
        <f t="shared" si="3"/>
        <v>156091</v>
      </c>
      <c r="O27" s="6">
        <f t="shared" si="4"/>
        <v>7373.76</v>
      </c>
      <c r="P27" s="6">
        <f t="shared" si="5"/>
        <v>0</v>
      </c>
    </row>
    <row r="28" spans="1:16" ht="76.5">
      <c r="A28" s="4" t="s">
        <v>111</v>
      </c>
      <c r="B28" s="5" t="s">
        <v>112</v>
      </c>
      <c r="C28" s="6">
        <v>100392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f t="shared" si="0"/>
        <v>0</v>
      </c>
      <c r="L28" s="6">
        <f t="shared" si="1"/>
        <v>0</v>
      </c>
      <c r="M28" s="6">
        <f t="shared" si="2"/>
        <v>0</v>
      </c>
      <c r="N28" s="6">
        <f t="shared" si="3"/>
        <v>0</v>
      </c>
      <c r="O28" s="6">
        <f t="shared" si="4"/>
        <v>0</v>
      </c>
      <c r="P28" s="6">
        <f t="shared" si="5"/>
        <v>0</v>
      </c>
    </row>
    <row r="29" spans="1:16" ht="76.5">
      <c r="A29" s="4" t="s">
        <v>113</v>
      </c>
      <c r="B29" s="5" t="s">
        <v>114</v>
      </c>
      <c r="C29" s="6">
        <v>815016</v>
      </c>
      <c r="D29" s="6">
        <v>815016</v>
      </c>
      <c r="E29" s="6">
        <v>495021</v>
      </c>
      <c r="F29" s="6">
        <v>408546</v>
      </c>
      <c r="G29" s="6">
        <v>0</v>
      </c>
      <c r="H29" s="6">
        <v>408546</v>
      </c>
      <c r="I29" s="6">
        <v>0</v>
      </c>
      <c r="J29" s="6">
        <v>370255.05</v>
      </c>
      <c r="K29" s="6">
        <f t="shared" si="0"/>
        <v>86475</v>
      </c>
      <c r="L29" s="6">
        <f t="shared" si="1"/>
        <v>406470</v>
      </c>
      <c r="M29" s="6">
        <f t="shared" si="2"/>
        <v>82.53104413752143</v>
      </c>
      <c r="N29" s="6">
        <f t="shared" si="3"/>
        <v>406470</v>
      </c>
      <c r="O29" s="6">
        <f t="shared" si="4"/>
        <v>86475</v>
      </c>
      <c r="P29" s="6">
        <f t="shared" si="5"/>
        <v>82.53104413752143</v>
      </c>
    </row>
    <row r="30" spans="1:16" ht="76.5">
      <c r="A30" s="4" t="s">
        <v>115</v>
      </c>
      <c r="B30" s="5" t="s">
        <v>114</v>
      </c>
      <c r="C30" s="6">
        <v>15253</v>
      </c>
      <c r="D30" s="6">
        <v>15253</v>
      </c>
      <c r="E30" s="6">
        <v>1525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f t="shared" si="0"/>
        <v>1525</v>
      </c>
      <c r="L30" s="6">
        <f t="shared" si="1"/>
        <v>15253</v>
      </c>
      <c r="M30" s="6">
        <f t="shared" si="2"/>
        <v>0</v>
      </c>
      <c r="N30" s="6">
        <f t="shared" si="3"/>
        <v>15253</v>
      </c>
      <c r="O30" s="6">
        <f t="shared" si="4"/>
        <v>1525</v>
      </c>
      <c r="P30" s="6">
        <f t="shared" si="5"/>
        <v>0</v>
      </c>
    </row>
    <row r="31" spans="1:16" ht="63.75">
      <c r="A31" s="4" t="s">
        <v>116</v>
      </c>
      <c r="B31" s="5" t="s">
        <v>117</v>
      </c>
      <c r="C31" s="6">
        <v>486485</v>
      </c>
      <c r="D31" s="6">
        <v>486485</v>
      </c>
      <c r="E31" s="6">
        <v>290717</v>
      </c>
      <c r="F31" s="6">
        <v>238519</v>
      </c>
      <c r="G31" s="6">
        <v>0</v>
      </c>
      <c r="H31" s="6">
        <v>238519</v>
      </c>
      <c r="I31" s="6">
        <v>0</v>
      </c>
      <c r="J31" s="6">
        <v>211270</v>
      </c>
      <c r="K31" s="6">
        <f t="shared" si="0"/>
        <v>52198</v>
      </c>
      <c r="L31" s="6">
        <f t="shared" si="1"/>
        <v>247966</v>
      </c>
      <c r="M31" s="6">
        <f t="shared" si="2"/>
        <v>82.04508164297238</v>
      </c>
      <c r="N31" s="6">
        <f t="shared" si="3"/>
        <v>247966</v>
      </c>
      <c r="O31" s="6">
        <f t="shared" si="4"/>
        <v>52198</v>
      </c>
      <c r="P31" s="6">
        <f t="shared" si="5"/>
        <v>82.04508164297238</v>
      </c>
    </row>
    <row r="32" spans="1:16" ht="63.75">
      <c r="A32" s="4" t="s">
        <v>118</v>
      </c>
      <c r="B32" s="5" t="s">
        <v>119</v>
      </c>
      <c r="C32" s="6">
        <v>13346</v>
      </c>
      <c r="D32" s="6">
        <v>13346</v>
      </c>
      <c r="E32" s="6">
        <v>2750.23</v>
      </c>
      <c r="F32" s="6">
        <v>2750.23</v>
      </c>
      <c r="G32" s="6">
        <v>0</v>
      </c>
      <c r="H32" s="6">
        <v>2750.23</v>
      </c>
      <c r="I32" s="6">
        <v>0</v>
      </c>
      <c r="J32" s="6">
        <v>0</v>
      </c>
      <c r="K32" s="6">
        <f t="shared" si="0"/>
        <v>0</v>
      </c>
      <c r="L32" s="6">
        <f t="shared" si="1"/>
        <v>10595.77</v>
      </c>
      <c r="M32" s="6">
        <f t="shared" si="2"/>
        <v>100</v>
      </c>
      <c r="N32" s="6">
        <f t="shared" si="3"/>
        <v>10595.77</v>
      </c>
      <c r="O32" s="6">
        <f t="shared" si="4"/>
        <v>0</v>
      </c>
      <c r="P32" s="6">
        <f t="shared" si="5"/>
        <v>100</v>
      </c>
    </row>
    <row r="33" spans="1:16" ht="51">
      <c r="A33" s="4" t="s">
        <v>120</v>
      </c>
      <c r="B33" s="5" t="s">
        <v>121</v>
      </c>
      <c r="C33" s="6">
        <v>5440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f t="shared" si="0"/>
        <v>0</v>
      </c>
      <c r="L33" s="6">
        <f t="shared" si="1"/>
        <v>0</v>
      </c>
      <c r="M33" s="6">
        <f t="shared" si="2"/>
        <v>0</v>
      </c>
      <c r="N33" s="6">
        <f t="shared" si="3"/>
        <v>0</v>
      </c>
      <c r="O33" s="6">
        <f t="shared" si="4"/>
        <v>0</v>
      </c>
      <c r="P33" s="6">
        <f t="shared" si="5"/>
        <v>0</v>
      </c>
    </row>
    <row r="34" spans="1:16" ht="63.75">
      <c r="A34" s="4" t="s">
        <v>122</v>
      </c>
      <c r="B34" s="5" t="s">
        <v>123</v>
      </c>
      <c r="C34" s="6">
        <v>1774983</v>
      </c>
      <c r="D34" s="6">
        <v>1774983</v>
      </c>
      <c r="E34" s="6">
        <v>1001979</v>
      </c>
      <c r="F34" s="6">
        <v>806948</v>
      </c>
      <c r="G34" s="6">
        <v>0</v>
      </c>
      <c r="H34" s="6">
        <v>806948</v>
      </c>
      <c r="I34" s="6">
        <v>0</v>
      </c>
      <c r="J34" s="6">
        <v>1052407.89</v>
      </c>
      <c r="K34" s="6">
        <f t="shared" si="0"/>
        <v>195031</v>
      </c>
      <c r="L34" s="6">
        <f t="shared" si="1"/>
        <v>968035</v>
      </c>
      <c r="M34" s="6">
        <f t="shared" si="2"/>
        <v>80.53542040302241</v>
      </c>
      <c r="N34" s="6">
        <f t="shared" si="3"/>
        <v>968035</v>
      </c>
      <c r="O34" s="6">
        <f t="shared" si="4"/>
        <v>195031</v>
      </c>
      <c r="P34" s="6">
        <f t="shared" si="5"/>
        <v>80.53542040302241</v>
      </c>
    </row>
    <row r="35" spans="1:16" ht="63.75">
      <c r="A35" s="4" t="s">
        <v>124</v>
      </c>
      <c r="B35" s="5" t="s">
        <v>123</v>
      </c>
      <c r="C35" s="6">
        <v>20255</v>
      </c>
      <c r="D35" s="6">
        <v>20255</v>
      </c>
      <c r="E35" s="6">
        <v>2025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f t="shared" si="0"/>
        <v>2025</v>
      </c>
      <c r="L35" s="6">
        <f t="shared" si="1"/>
        <v>20255</v>
      </c>
      <c r="M35" s="6">
        <f t="shared" si="2"/>
        <v>0</v>
      </c>
      <c r="N35" s="6">
        <f t="shared" si="3"/>
        <v>20255</v>
      </c>
      <c r="O35" s="6">
        <f t="shared" si="4"/>
        <v>2025</v>
      </c>
      <c r="P35" s="6">
        <f t="shared" si="5"/>
        <v>0</v>
      </c>
    </row>
    <row r="36" spans="1:16" ht="25.5">
      <c r="A36" s="4" t="s">
        <v>125</v>
      </c>
      <c r="B36" s="5" t="s">
        <v>126</v>
      </c>
      <c r="C36" s="6">
        <v>38200</v>
      </c>
      <c r="D36" s="6">
        <v>128200</v>
      </c>
      <c r="E36" s="6">
        <v>43747</v>
      </c>
      <c r="F36" s="6">
        <v>20053</v>
      </c>
      <c r="G36" s="6">
        <v>0</v>
      </c>
      <c r="H36" s="6">
        <v>20053</v>
      </c>
      <c r="I36" s="6">
        <v>0</v>
      </c>
      <c r="J36" s="6">
        <v>9654.79</v>
      </c>
      <c r="K36" s="6">
        <f t="shared" si="0"/>
        <v>23694</v>
      </c>
      <c r="L36" s="6">
        <f t="shared" si="1"/>
        <v>108147</v>
      </c>
      <c r="M36" s="6">
        <f t="shared" si="2"/>
        <v>45.838571787779735</v>
      </c>
      <c r="N36" s="6">
        <f t="shared" si="3"/>
        <v>108147</v>
      </c>
      <c r="O36" s="6">
        <f t="shared" si="4"/>
        <v>23694</v>
      </c>
      <c r="P36" s="6">
        <f t="shared" si="5"/>
        <v>45.838571787779735</v>
      </c>
    </row>
    <row r="37" spans="1:16" ht="12.75">
      <c r="A37" s="4" t="s">
        <v>127</v>
      </c>
      <c r="B37" s="5" t="s">
        <v>128</v>
      </c>
      <c r="C37" s="6">
        <v>194700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f t="shared" si="0"/>
        <v>0</v>
      </c>
      <c r="L37" s="6">
        <f t="shared" si="1"/>
        <v>0</v>
      </c>
      <c r="M37" s="6">
        <f t="shared" si="2"/>
        <v>0</v>
      </c>
      <c r="N37" s="6">
        <f t="shared" si="3"/>
        <v>0</v>
      </c>
      <c r="O37" s="6">
        <f t="shared" si="4"/>
        <v>0</v>
      </c>
      <c r="P37" s="6">
        <f t="shared" si="5"/>
        <v>0</v>
      </c>
    </row>
    <row r="38" spans="1:16" ht="76.5">
      <c r="A38" s="4" t="s">
        <v>129</v>
      </c>
      <c r="B38" s="5" t="s">
        <v>130</v>
      </c>
      <c r="C38" s="6">
        <v>1705098</v>
      </c>
      <c r="D38" s="6">
        <v>1705098</v>
      </c>
      <c r="E38" s="6">
        <v>638224</v>
      </c>
      <c r="F38" s="6">
        <v>455155</v>
      </c>
      <c r="G38" s="6">
        <v>0</v>
      </c>
      <c r="H38" s="6">
        <v>455155</v>
      </c>
      <c r="I38" s="6">
        <v>0</v>
      </c>
      <c r="J38" s="6">
        <v>452331.34</v>
      </c>
      <c r="K38" s="6">
        <f t="shared" si="0"/>
        <v>183069</v>
      </c>
      <c r="L38" s="6">
        <f t="shared" si="1"/>
        <v>1249943</v>
      </c>
      <c r="M38" s="6">
        <f t="shared" si="2"/>
        <v>71.3158702900549</v>
      </c>
      <c r="N38" s="6">
        <f t="shared" si="3"/>
        <v>1249943</v>
      </c>
      <c r="O38" s="6">
        <f t="shared" si="4"/>
        <v>183069</v>
      </c>
      <c r="P38" s="6">
        <f t="shared" si="5"/>
        <v>71.3158702900549</v>
      </c>
    </row>
    <row r="39" spans="1:16" ht="76.5">
      <c r="A39" s="4" t="s">
        <v>131</v>
      </c>
      <c r="B39" s="5" t="s">
        <v>130</v>
      </c>
      <c r="C39" s="6">
        <v>70948</v>
      </c>
      <c r="D39" s="6">
        <v>70948</v>
      </c>
      <c r="E39" s="6">
        <v>8217</v>
      </c>
      <c r="F39" s="6">
        <v>1261.76</v>
      </c>
      <c r="G39" s="6">
        <v>0</v>
      </c>
      <c r="H39" s="6">
        <v>1261.6</v>
      </c>
      <c r="I39" s="6">
        <v>0.16</v>
      </c>
      <c r="J39" s="6">
        <v>0</v>
      </c>
      <c r="K39" s="6">
        <f t="shared" si="0"/>
        <v>6955.24</v>
      </c>
      <c r="L39" s="6">
        <f t="shared" si="1"/>
        <v>69686.24</v>
      </c>
      <c r="M39" s="6">
        <f t="shared" si="2"/>
        <v>15.355482536205429</v>
      </c>
      <c r="N39" s="6">
        <f t="shared" si="3"/>
        <v>69686.4</v>
      </c>
      <c r="O39" s="6">
        <f t="shared" si="4"/>
        <v>6955.4</v>
      </c>
      <c r="P39" s="6">
        <f t="shared" si="5"/>
        <v>15.353535353535353</v>
      </c>
    </row>
    <row r="40" spans="1:16" ht="12.75">
      <c r="A40" s="4" t="s">
        <v>132</v>
      </c>
      <c r="B40" s="5" t="s">
        <v>133</v>
      </c>
      <c r="C40" s="6">
        <v>758039</v>
      </c>
      <c r="D40" s="6">
        <v>758039</v>
      </c>
      <c r="E40" s="6">
        <v>298394.38</v>
      </c>
      <c r="F40" s="6">
        <v>298394.38</v>
      </c>
      <c r="G40" s="6">
        <v>0</v>
      </c>
      <c r="H40" s="6">
        <v>298394.38</v>
      </c>
      <c r="I40" s="6">
        <v>0</v>
      </c>
      <c r="J40" s="6">
        <v>0</v>
      </c>
      <c r="K40" s="6">
        <f t="shared" si="0"/>
        <v>0</v>
      </c>
      <c r="L40" s="6">
        <f t="shared" si="1"/>
        <v>459644.62</v>
      </c>
      <c r="M40" s="6">
        <f t="shared" si="2"/>
        <v>100</v>
      </c>
      <c r="N40" s="6">
        <f t="shared" si="3"/>
        <v>459644.62</v>
      </c>
      <c r="O40" s="6">
        <f t="shared" si="4"/>
        <v>0</v>
      </c>
      <c r="P40" s="6">
        <f t="shared" si="5"/>
        <v>100</v>
      </c>
    </row>
    <row r="41" spans="1:16" ht="12.75">
      <c r="A41" s="4" t="s">
        <v>134</v>
      </c>
      <c r="B41" s="5" t="s">
        <v>135</v>
      </c>
      <c r="C41" s="6">
        <v>675015</v>
      </c>
      <c r="D41" s="6">
        <v>675015</v>
      </c>
      <c r="E41" s="6">
        <v>280598.71</v>
      </c>
      <c r="F41" s="6">
        <v>280598.71</v>
      </c>
      <c r="G41" s="6">
        <v>0</v>
      </c>
      <c r="H41" s="6">
        <v>280585.71</v>
      </c>
      <c r="I41" s="6">
        <v>13</v>
      </c>
      <c r="J41" s="6">
        <v>13</v>
      </c>
      <c r="K41" s="6">
        <f t="shared" si="0"/>
        <v>0</v>
      </c>
      <c r="L41" s="6">
        <f t="shared" si="1"/>
        <v>394416.29</v>
      </c>
      <c r="M41" s="6">
        <f t="shared" si="2"/>
        <v>100</v>
      </c>
      <c r="N41" s="6">
        <f t="shared" si="3"/>
        <v>394429.29</v>
      </c>
      <c r="O41" s="6">
        <f t="shared" si="4"/>
        <v>13</v>
      </c>
      <c r="P41" s="6">
        <f t="shared" si="5"/>
        <v>99.99536704926405</v>
      </c>
    </row>
    <row r="42" spans="1:16" ht="12.75">
      <c r="A42" s="4" t="s">
        <v>136</v>
      </c>
      <c r="B42" s="5" t="s">
        <v>137</v>
      </c>
      <c r="C42" s="6">
        <v>50887119</v>
      </c>
      <c r="D42" s="6">
        <v>53223819</v>
      </c>
      <c r="E42" s="6">
        <v>19320982.22</v>
      </c>
      <c r="F42" s="6">
        <v>19320982.22</v>
      </c>
      <c r="G42" s="6">
        <v>0</v>
      </c>
      <c r="H42" s="6">
        <v>19320982.22</v>
      </c>
      <c r="I42" s="6">
        <v>0</v>
      </c>
      <c r="J42" s="6">
        <v>0</v>
      </c>
      <c r="K42" s="6">
        <f t="shared" si="0"/>
        <v>0</v>
      </c>
      <c r="L42" s="6">
        <f t="shared" si="1"/>
        <v>33902836.78</v>
      </c>
      <c r="M42" s="6">
        <f t="shared" si="2"/>
        <v>100</v>
      </c>
      <c r="N42" s="6">
        <f t="shared" si="3"/>
        <v>33902836.78</v>
      </c>
      <c r="O42" s="6">
        <f t="shared" si="4"/>
        <v>0</v>
      </c>
      <c r="P42" s="6">
        <f t="shared" si="5"/>
        <v>100</v>
      </c>
    </row>
    <row r="43" spans="1:16" ht="25.5">
      <c r="A43" s="4" t="s">
        <v>138</v>
      </c>
      <c r="B43" s="5" t="s">
        <v>139</v>
      </c>
      <c r="C43" s="6">
        <v>2865629</v>
      </c>
      <c r="D43" s="6">
        <v>2865629</v>
      </c>
      <c r="E43" s="6">
        <v>1112242.18</v>
      </c>
      <c r="F43" s="6">
        <v>1112242.18</v>
      </c>
      <c r="G43" s="6">
        <v>0</v>
      </c>
      <c r="H43" s="6">
        <v>1112242.18</v>
      </c>
      <c r="I43" s="6">
        <v>0</v>
      </c>
      <c r="J43" s="6">
        <v>0</v>
      </c>
      <c r="K43" s="6">
        <f t="shared" si="0"/>
        <v>0</v>
      </c>
      <c r="L43" s="6">
        <f t="shared" si="1"/>
        <v>1753386.82</v>
      </c>
      <c r="M43" s="6">
        <f t="shared" si="2"/>
        <v>100</v>
      </c>
      <c r="N43" s="6">
        <f t="shared" si="3"/>
        <v>1753386.82</v>
      </c>
      <c r="O43" s="6">
        <f t="shared" si="4"/>
        <v>0</v>
      </c>
      <c r="P43" s="6">
        <f t="shared" si="5"/>
        <v>100</v>
      </c>
    </row>
    <row r="44" spans="1:16" ht="12.75">
      <c r="A44" s="4" t="s">
        <v>140</v>
      </c>
      <c r="B44" s="5" t="s">
        <v>141</v>
      </c>
      <c r="C44" s="6">
        <v>6582014</v>
      </c>
      <c r="D44" s="6">
        <v>6582014</v>
      </c>
      <c r="E44" s="6">
        <v>2453872.26</v>
      </c>
      <c r="F44" s="6">
        <v>2453872.26</v>
      </c>
      <c r="G44" s="6">
        <v>0</v>
      </c>
      <c r="H44" s="6">
        <v>2446521.26</v>
      </c>
      <c r="I44" s="6">
        <v>7351</v>
      </c>
      <c r="J44" s="6">
        <v>751530.87</v>
      </c>
      <c r="K44" s="6">
        <f t="shared" si="0"/>
        <v>0</v>
      </c>
      <c r="L44" s="6">
        <f t="shared" si="1"/>
        <v>4128141.74</v>
      </c>
      <c r="M44" s="6">
        <f t="shared" si="2"/>
        <v>100</v>
      </c>
      <c r="N44" s="6">
        <f t="shared" si="3"/>
        <v>4135492.74</v>
      </c>
      <c r="O44" s="6">
        <f t="shared" si="4"/>
        <v>7351</v>
      </c>
      <c r="P44" s="6">
        <f t="shared" si="5"/>
        <v>99.70043265414313</v>
      </c>
    </row>
    <row r="45" spans="1:16" ht="12.75">
      <c r="A45" s="4" t="s">
        <v>142</v>
      </c>
      <c r="B45" s="5" t="s">
        <v>143</v>
      </c>
      <c r="C45" s="6">
        <v>779835</v>
      </c>
      <c r="D45" s="6">
        <v>779835</v>
      </c>
      <c r="E45" s="6">
        <v>173315.63</v>
      </c>
      <c r="F45" s="6">
        <v>173315.63</v>
      </c>
      <c r="G45" s="6">
        <v>0</v>
      </c>
      <c r="H45" s="6">
        <v>173315.63</v>
      </c>
      <c r="I45" s="6">
        <v>0</v>
      </c>
      <c r="J45" s="6">
        <v>0</v>
      </c>
      <c r="K45" s="6">
        <f t="shared" si="0"/>
        <v>0</v>
      </c>
      <c r="L45" s="6">
        <f t="shared" si="1"/>
        <v>606519.37</v>
      </c>
      <c r="M45" s="6">
        <f t="shared" si="2"/>
        <v>100</v>
      </c>
      <c r="N45" s="6">
        <f t="shared" si="3"/>
        <v>606519.37</v>
      </c>
      <c r="O45" s="6">
        <f t="shared" si="4"/>
        <v>0</v>
      </c>
      <c r="P45" s="6">
        <f t="shared" si="5"/>
        <v>100</v>
      </c>
    </row>
    <row r="46" spans="1:16" ht="12.75">
      <c r="A46" s="4" t="s">
        <v>144</v>
      </c>
      <c r="B46" s="5" t="s">
        <v>145</v>
      </c>
      <c r="C46" s="6">
        <v>12900</v>
      </c>
      <c r="D46" s="6">
        <v>109220</v>
      </c>
      <c r="E46" s="6">
        <v>72240</v>
      </c>
      <c r="F46" s="6">
        <v>72240</v>
      </c>
      <c r="G46" s="6">
        <v>0</v>
      </c>
      <c r="H46" s="6">
        <v>72240</v>
      </c>
      <c r="I46" s="6">
        <v>0</v>
      </c>
      <c r="J46" s="6">
        <v>0</v>
      </c>
      <c r="K46" s="6">
        <f t="shared" si="0"/>
        <v>0</v>
      </c>
      <c r="L46" s="6">
        <f t="shared" si="1"/>
        <v>36980</v>
      </c>
      <c r="M46" s="6">
        <f t="shared" si="2"/>
        <v>100</v>
      </c>
      <c r="N46" s="6">
        <f t="shared" si="3"/>
        <v>36980</v>
      </c>
      <c r="O46" s="6">
        <f t="shared" si="4"/>
        <v>0</v>
      </c>
      <c r="P46" s="6">
        <f t="shared" si="5"/>
        <v>100</v>
      </c>
    </row>
    <row r="47" spans="1:16" ht="25.5">
      <c r="A47" s="4" t="s">
        <v>146</v>
      </c>
      <c r="B47" s="5" t="s">
        <v>147</v>
      </c>
      <c r="C47" s="6">
        <v>15162586</v>
      </c>
      <c r="D47" s="6">
        <v>15066266</v>
      </c>
      <c r="E47" s="6">
        <v>7688714.430000001</v>
      </c>
      <c r="F47" s="6">
        <v>7688714.430000001</v>
      </c>
      <c r="G47" s="6">
        <v>0</v>
      </c>
      <c r="H47" s="6">
        <v>7688714.430000001</v>
      </c>
      <c r="I47" s="6">
        <v>0</v>
      </c>
      <c r="J47" s="6">
        <v>0</v>
      </c>
      <c r="K47" s="6">
        <f t="shared" si="0"/>
        <v>0</v>
      </c>
      <c r="L47" s="6">
        <f t="shared" si="1"/>
        <v>7377551.569999999</v>
      </c>
      <c r="M47" s="6">
        <f t="shared" si="2"/>
        <v>100</v>
      </c>
      <c r="N47" s="6">
        <f t="shared" si="3"/>
        <v>7377551.569999999</v>
      </c>
      <c r="O47" s="6">
        <f t="shared" si="4"/>
        <v>0</v>
      </c>
      <c r="P47" s="6">
        <f t="shared" si="5"/>
        <v>100</v>
      </c>
    </row>
    <row r="48" spans="1:16" ht="25.5">
      <c r="A48" s="4" t="s">
        <v>148</v>
      </c>
      <c r="B48" s="5" t="s">
        <v>149</v>
      </c>
      <c r="C48" s="6">
        <v>20919826</v>
      </c>
      <c r="D48" s="6">
        <v>57945015</v>
      </c>
      <c r="E48" s="6">
        <v>32656760</v>
      </c>
      <c r="F48" s="6">
        <v>30129542</v>
      </c>
      <c r="G48" s="6">
        <v>0</v>
      </c>
      <c r="H48" s="6">
        <v>30129542</v>
      </c>
      <c r="I48" s="6">
        <v>0</v>
      </c>
      <c r="J48" s="6">
        <v>149820289.01</v>
      </c>
      <c r="K48" s="6">
        <f t="shared" si="0"/>
        <v>2527218</v>
      </c>
      <c r="L48" s="6">
        <f t="shared" si="1"/>
        <v>27815473</v>
      </c>
      <c r="M48" s="6">
        <f t="shared" si="2"/>
        <v>92.26127147947317</v>
      </c>
      <c r="N48" s="6">
        <f t="shared" si="3"/>
        <v>27815473</v>
      </c>
      <c r="O48" s="6">
        <f t="shared" si="4"/>
        <v>2527218</v>
      </c>
      <c r="P48" s="6">
        <f t="shared" si="5"/>
        <v>92.26127147947317</v>
      </c>
    </row>
    <row r="49" spans="1:16" ht="38.25">
      <c r="A49" s="4" t="s">
        <v>150</v>
      </c>
      <c r="B49" s="5" t="s">
        <v>151</v>
      </c>
      <c r="C49" s="6">
        <v>452220</v>
      </c>
      <c r="D49" s="6">
        <v>1808407</v>
      </c>
      <c r="E49" s="6">
        <v>536186.01</v>
      </c>
      <c r="F49" s="6">
        <v>536186.01</v>
      </c>
      <c r="G49" s="6">
        <v>0</v>
      </c>
      <c r="H49" s="6">
        <v>536186.01</v>
      </c>
      <c r="I49" s="6">
        <v>0</v>
      </c>
      <c r="J49" s="6">
        <v>0</v>
      </c>
      <c r="K49" s="6">
        <f t="shared" si="0"/>
        <v>0</v>
      </c>
      <c r="L49" s="6">
        <f t="shared" si="1"/>
        <v>1272220.99</v>
      </c>
      <c r="M49" s="6">
        <f t="shared" si="2"/>
        <v>100</v>
      </c>
      <c r="N49" s="6">
        <f t="shared" si="3"/>
        <v>1272220.99</v>
      </c>
      <c r="O49" s="6">
        <f t="shared" si="4"/>
        <v>0</v>
      </c>
      <c r="P49" s="6">
        <f t="shared" si="5"/>
        <v>100</v>
      </c>
    </row>
    <row r="50" spans="1:16" ht="12.75">
      <c r="A50" s="4" t="s">
        <v>152</v>
      </c>
      <c r="B50" s="5" t="s">
        <v>153</v>
      </c>
      <c r="C50" s="6">
        <v>1471480</v>
      </c>
      <c r="D50" s="6">
        <v>2525211</v>
      </c>
      <c r="E50" s="6">
        <v>1171049</v>
      </c>
      <c r="F50" s="6">
        <v>801205.05</v>
      </c>
      <c r="G50" s="6">
        <v>0</v>
      </c>
      <c r="H50" s="6">
        <v>800705.05</v>
      </c>
      <c r="I50" s="6">
        <v>500</v>
      </c>
      <c r="J50" s="6">
        <v>500</v>
      </c>
      <c r="K50" s="6">
        <f t="shared" si="0"/>
        <v>369843.94999999995</v>
      </c>
      <c r="L50" s="6">
        <f t="shared" si="1"/>
        <v>1724005.95</v>
      </c>
      <c r="M50" s="6">
        <f t="shared" si="2"/>
        <v>68.41772205945269</v>
      </c>
      <c r="N50" s="6">
        <f t="shared" si="3"/>
        <v>1724505.95</v>
      </c>
      <c r="O50" s="6">
        <f t="shared" si="4"/>
        <v>370343.94999999995</v>
      </c>
      <c r="P50" s="6">
        <f t="shared" si="5"/>
        <v>68.37502529783126</v>
      </c>
    </row>
    <row r="51" spans="1:16" ht="25.5">
      <c r="A51" s="4" t="s">
        <v>154</v>
      </c>
      <c r="B51" s="5" t="s">
        <v>155</v>
      </c>
      <c r="C51" s="6">
        <v>2995116</v>
      </c>
      <c r="D51" s="6">
        <v>2995116</v>
      </c>
      <c r="E51" s="6">
        <v>1230862.22</v>
      </c>
      <c r="F51" s="6">
        <v>1230862.22</v>
      </c>
      <c r="G51" s="6">
        <v>0</v>
      </c>
      <c r="H51" s="6">
        <v>1230862.22</v>
      </c>
      <c r="I51" s="6">
        <v>0</v>
      </c>
      <c r="J51" s="6">
        <v>0</v>
      </c>
      <c r="K51" s="6">
        <f t="shared" si="0"/>
        <v>0</v>
      </c>
      <c r="L51" s="6">
        <f t="shared" si="1"/>
        <v>1764253.78</v>
      </c>
      <c r="M51" s="6">
        <f t="shared" si="2"/>
        <v>100</v>
      </c>
      <c r="N51" s="6">
        <f t="shared" si="3"/>
        <v>1764253.78</v>
      </c>
      <c r="O51" s="6">
        <f t="shared" si="4"/>
        <v>0</v>
      </c>
      <c r="P51" s="6">
        <f t="shared" si="5"/>
        <v>100</v>
      </c>
    </row>
    <row r="52" spans="1:16" ht="25.5">
      <c r="A52" s="4" t="s">
        <v>156</v>
      </c>
      <c r="B52" s="5" t="s">
        <v>157</v>
      </c>
      <c r="C52" s="6">
        <v>20693</v>
      </c>
      <c r="D52" s="6">
        <v>20693</v>
      </c>
      <c r="E52" s="6">
        <v>7444</v>
      </c>
      <c r="F52" s="6">
        <v>2832</v>
      </c>
      <c r="G52" s="6">
        <v>0</v>
      </c>
      <c r="H52" s="6">
        <v>2832</v>
      </c>
      <c r="I52" s="6">
        <v>0</v>
      </c>
      <c r="J52" s="6">
        <v>0.45</v>
      </c>
      <c r="K52" s="6">
        <f t="shared" si="0"/>
        <v>4612</v>
      </c>
      <c r="L52" s="6">
        <f t="shared" si="1"/>
        <v>17861</v>
      </c>
      <c r="M52" s="6">
        <f t="shared" si="2"/>
        <v>38.04406233207953</v>
      </c>
      <c r="N52" s="6">
        <f t="shared" si="3"/>
        <v>17861</v>
      </c>
      <c r="O52" s="6">
        <f t="shared" si="4"/>
        <v>4612</v>
      </c>
      <c r="P52" s="6">
        <f t="shared" si="5"/>
        <v>38.04406233207953</v>
      </c>
    </row>
    <row r="53" spans="1:16" ht="12.75">
      <c r="A53" s="4" t="s">
        <v>302</v>
      </c>
      <c r="B53" s="5" t="s">
        <v>303</v>
      </c>
      <c r="C53" s="6">
        <v>0</v>
      </c>
      <c r="D53" s="6">
        <v>217367</v>
      </c>
      <c r="E53" s="6">
        <v>160693</v>
      </c>
      <c r="F53" s="6">
        <v>53453.68</v>
      </c>
      <c r="G53" s="6">
        <v>0</v>
      </c>
      <c r="H53" s="6">
        <v>36471.81</v>
      </c>
      <c r="I53" s="6">
        <v>16981.87</v>
      </c>
      <c r="J53" s="6">
        <v>0</v>
      </c>
      <c r="K53" s="6">
        <f t="shared" si="0"/>
        <v>107239.32</v>
      </c>
      <c r="L53" s="6">
        <f t="shared" si="1"/>
        <v>163913.32</v>
      </c>
      <c r="M53" s="6">
        <f t="shared" si="2"/>
        <v>33.26447325023492</v>
      </c>
      <c r="N53" s="6">
        <f t="shared" si="3"/>
        <v>180895.19</v>
      </c>
      <c r="O53" s="6">
        <f t="shared" si="4"/>
        <v>124221.19</v>
      </c>
      <c r="P53" s="6">
        <f t="shared" si="5"/>
        <v>22.696576702158776</v>
      </c>
    </row>
    <row r="54" spans="1:16" ht="12.75">
      <c r="A54" s="4" t="s">
        <v>158</v>
      </c>
      <c r="B54" s="5" t="s">
        <v>159</v>
      </c>
      <c r="C54" s="6">
        <v>9000</v>
      </c>
      <c r="D54" s="6">
        <v>9000</v>
      </c>
      <c r="E54" s="6">
        <v>2000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f t="shared" si="0"/>
        <v>2000</v>
      </c>
      <c r="L54" s="6">
        <f t="shared" si="1"/>
        <v>9000</v>
      </c>
      <c r="M54" s="6">
        <f t="shared" si="2"/>
        <v>0</v>
      </c>
      <c r="N54" s="6">
        <f t="shared" si="3"/>
        <v>9000</v>
      </c>
      <c r="O54" s="6">
        <f t="shared" si="4"/>
        <v>2000</v>
      </c>
      <c r="P54" s="6">
        <f t="shared" si="5"/>
        <v>0</v>
      </c>
    </row>
    <row r="55" spans="1:16" ht="25.5">
      <c r="A55" s="4" t="s">
        <v>160</v>
      </c>
      <c r="B55" s="5" t="s">
        <v>161</v>
      </c>
      <c r="C55" s="6">
        <v>853219</v>
      </c>
      <c r="D55" s="6">
        <v>853219</v>
      </c>
      <c r="E55" s="6">
        <v>370040</v>
      </c>
      <c r="F55" s="6">
        <v>277511.79</v>
      </c>
      <c r="G55" s="6">
        <v>0</v>
      </c>
      <c r="H55" s="6">
        <v>256957.84</v>
      </c>
      <c r="I55" s="6">
        <v>20553.95</v>
      </c>
      <c r="J55" s="6">
        <v>20113.95</v>
      </c>
      <c r="K55" s="6">
        <f t="shared" si="0"/>
        <v>92528.21000000002</v>
      </c>
      <c r="L55" s="6">
        <f t="shared" si="1"/>
        <v>575707.21</v>
      </c>
      <c r="M55" s="6">
        <f t="shared" si="2"/>
        <v>74.99507891038806</v>
      </c>
      <c r="N55" s="6">
        <f t="shared" si="3"/>
        <v>596261.16</v>
      </c>
      <c r="O55" s="6">
        <f t="shared" si="4"/>
        <v>113082.16</v>
      </c>
      <c r="P55" s="6">
        <f t="shared" si="5"/>
        <v>69.44055777753756</v>
      </c>
    </row>
    <row r="56" spans="1:16" ht="25.5">
      <c r="A56" s="4" t="s">
        <v>306</v>
      </c>
      <c r="B56" s="5" t="s">
        <v>307</v>
      </c>
      <c r="C56" s="6">
        <v>0</v>
      </c>
      <c r="D56" s="6">
        <v>54500</v>
      </c>
      <c r="E56" s="6">
        <v>22500</v>
      </c>
      <c r="F56" s="6">
        <v>10000</v>
      </c>
      <c r="G56" s="6">
        <v>0</v>
      </c>
      <c r="H56" s="6">
        <v>10000</v>
      </c>
      <c r="I56" s="6">
        <v>0</v>
      </c>
      <c r="J56" s="6">
        <v>0</v>
      </c>
      <c r="K56" s="6">
        <f t="shared" si="0"/>
        <v>12500</v>
      </c>
      <c r="L56" s="6">
        <f t="shared" si="1"/>
        <v>44500</v>
      </c>
      <c r="M56" s="6">
        <f t="shared" si="2"/>
        <v>44.44444444444444</v>
      </c>
      <c r="N56" s="6">
        <f t="shared" si="3"/>
        <v>44500</v>
      </c>
      <c r="O56" s="6">
        <f t="shared" si="4"/>
        <v>12500</v>
      </c>
      <c r="P56" s="6">
        <f t="shared" si="5"/>
        <v>44.44444444444444</v>
      </c>
    </row>
    <row r="57" spans="1:16" ht="25.5">
      <c r="A57" s="4" t="s">
        <v>317</v>
      </c>
      <c r="B57" s="5" t="s">
        <v>318</v>
      </c>
      <c r="C57" s="6">
        <v>0</v>
      </c>
      <c r="D57" s="6">
        <v>154000</v>
      </c>
      <c r="E57" s="6">
        <v>49500</v>
      </c>
      <c r="F57" s="6">
        <v>11206.91</v>
      </c>
      <c r="G57" s="6">
        <v>0</v>
      </c>
      <c r="H57" s="6">
        <v>9730</v>
      </c>
      <c r="I57" s="6">
        <v>1476.91</v>
      </c>
      <c r="J57" s="6">
        <v>1476.91</v>
      </c>
      <c r="K57" s="6">
        <f t="shared" si="0"/>
        <v>38293.09</v>
      </c>
      <c r="L57" s="6">
        <f t="shared" si="1"/>
        <v>142793.09</v>
      </c>
      <c r="M57" s="6">
        <f t="shared" si="2"/>
        <v>22.640222222222224</v>
      </c>
      <c r="N57" s="6">
        <f t="shared" si="3"/>
        <v>144270</v>
      </c>
      <c r="O57" s="6">
        <f t="shared" si="4"/>
        <v>39770</v>
      </c>
      <c r="P57" s="6">
        <f t="shared" si="5"/>
        <v>19.656565656565654</v>
      </c>
    </row>
    <row r="58" spans="1:16" ht="51">
      <c r="A58" s="4" t="s">
        <v>297</v>
      </c>
      <c r="B58" s="5" t="s">
        <v>298</v>
      </c>
      <c r="C58" s="6">
        <v>0</v>
      </c>
      <c r="D58" s="6">
        <v>510000</v>
      </c>
      <c r="E58" s="6">
        <v>199500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f t="shared" si="0"/>
        <v>199500</v>
      </c>
      <c r="L58" s="6">
        <f t="shared" si="1"/>
        <v>510000</v>
      </c>
      <c r="M58" s="6">
        <f t="shared" si="2"/>
        <v>0</v>
      </c>
      <c r="N58" s="6">
        <f t="shared" si="3"/>
        <v>510000</v>
      </c>
      <c r="O58" s="6">
        <f t="shared" si="4"/>
        <v>199500</v>
      </c>
      <c r="P58" s="6">
        <f t="shared" si="5"/>
        <v>0</v>
      </c>
    </row>
    <row r="59" spans="1:16" ht="25.5">
      <c r="A59" s="4" t="s">
        <v>162</v>
      </c>
      <c r="B59" s="5" t="s">
        <v>163</v>
      </c>
      <c r="C59" s="6">
        <v>2998128</v>
      </c>
      <c r="D59" s="6">
        <v>3000978</v>
      </c>
      <c r="E59" s="6">
        <v>1312790</v>
      </c>
      <c r="F59" s="6">
        <v>1004734.75</v>
      </c>
      <c r="G59" s="6">
        <v>0</v>
      </c>
      <c r="H59" s="6">
        <v>1004734.75</v>
      </c>
      <c r="I59" s="6">
        <v>0</v>
      </c>
      <c r="J59" s="6">
        <v>0</v>
      </c>
      <c r="K59" s="6">
        <f t="shared" si="0"/>
        <v>308055.25</v>
      </c>
      <c r="L59" s="6">
        <f t="shared" si="1"/>
        <v>1996243.25</v>
      </c>
      <c r="M59" s="6">
        <f t="shared" si="2"/>
        <v>76.53430860990714</v>
      </c>
      <c r="N59" s="6">
        <f t="shared" si="3"/>
        <v>1996243.25</v>
      </c>
      <c r="O59" s="6">
        <f t="shared" si="4"/>
        <v>308055.25</v>
      </c>
      <c r="P59" s="6">
        <f t="shared" si="5"/>
        <v>76.53430860990714</v>
      </c>
    </row>
    <row r="60" spans="1:16" ht="51">
      <c r="A60" s="4" t="s">
        <v>164</v>
      </c>
      <c r="B60" s="5" t="s">
        <v>165</v>
      </c>
      <c r="C60" s="6">
        <v>981170</v>
      </c>
      <c r="D60" s="6">
        <v>981170</v>
      </c>
      <c r="E60" s="6">
        <v>396869</v>
      </c>
      <c r="F60" s="6">
        <v>390886.51</v>
      </c>
      <c r="G60" s="6">
        <v>0</v>
      </c>
      <c r="H60" s="6">
        <v>390886.51</v>
      </c>
      <c r="I60" s="6">
        <v>0</v>
      </c>
      <c r="J60" s="6">
        <v>0</v>
      </c>
      <c r="K60" s="6">
        <f t="shared" si="0"/>
        <v>5982.489999999991</v>
      </c>
      <c r="L60" s="6">
        <f t="shared" si="1"/>
        <v>590283.49</v>
      </c>
      <c r="M60" s="6">
        <f t="shared" si="2"/>
        <v>98.49257815551228</v>
      </c>
      <c r="N60" s="6">
        <f t="shared" si="3"/>
        <v>590283.49</v>
      </c>
      <c r="O60" s="6">
        <f t="shared" si="4"/>
        <v>5982.489999999991</v>
      </c>
      <c r="P60" s="6">
        <f t="shared" si="5"/>
        <v>98.49257815551228</v>
      </c>
    </row>
    <row r="61" spans="1:16" ht="25.5">
      <c r="A61" s="4" t="s">
        <v>166</v>
      </c>
      <c r="B61" s="5" t="s">
        <v>167</v>
      </c>
      <c r="C61" s="6">
        <v>108250</v>
      </c>
      <c r="D61" s="6">
        <v>108250</v>
      </c>
      <c r="E61" s="6">
        <v>47685</v>
      </c>
      <c r="F61" s="6">
        <v>40748</v>
      </c>
      <c r="G61" s="6">
        <v>0</v>
      </c>
      <c r="H61" s="6">
        <v>40748</v>
      </c>
      <c r="I61" s="6">
        <v>0</v>
      </c>
      <c r="J61" s="6">
        <v>0</v>
      </c>
      <c r="K61" s="6">
        <f t="shared" si="0"/>
        <v>6937</v>
      </c>
      <c r="L61" s="6">
        <f t="shared" si="1"/>
        <v>67502</v>
      </c>
      <c r="M61" s="6">
        <f t="shared" si="2"/>
        <v>85.45244835902275</v>
      </c>
      <c r="N61" s="6">
        <f t="shared" si="3"/>
        <v>67502</v>
      </c>
      <c r="O61" s="6">
        <f t="shared" si="4"/>
        <v>6937</v>
      </c>
      <c r="P61" s="6">
        <f t="shared" si="5"/>
        <v>85.45244835902275</v>
      </c>
    </row>
    <row r="62" spans="1:16" ht="25.5">
      <c r="A62" s="4" t="s">
        <v>168</v>
      </c>
      <c r="B62" s="5" t="s">
        <v>169</v>
      </c>
      <c r="C62" s="6">
        <v>15399847</v>
      </c>
      <c r="D62" s="6">
        <v>15399847</v>
      </c>
      <c r="E62" s="6">
        <v>6401962.97</v>
      </c>
      <c r="F62" s="6">
        <v>6401962.97</v>
      </c>
      <c r="G62" s="6">
        <v>0</v>
      </c>
      <c r="H62" s="6">
        <v>6401962.97</v>
      </c>
      <c r="I62" s="6">
        <v>0</v>
      </c>
      <c r="J62" s="6">
        <v>0</v>
      </c>
      <c r="K62" s="6">
        <f t="shared" si="0"/>
        <v>0</v>
      </c>
      <c r="L62" s="6">
        <f t="shared" si="1"/>
        <v>8997884.030000001</v>
      </c>
      <c r="M62" s="6">
        <f t="shared" si="2"/>
        <v>100</v>
      </c>
      <c r="N62" s="6">
        <f t="shared" si="3"/>
        <v>8997884.030000001</v>
      </c>
      <c r="O62" s="6">
        <f t="shared" si="4"/>
        <v>0</v>
      </c>
      <c r="P62" s="6">
        <f t="shared" si="5"/>
        <v>100</v>
      </c>
    </row>
    <row r="63" spans="1:16" ht="38.25">
      <c r="A63" s="4" t="s">
        <v>170</v>
      </c>
      <c r="B63" s="5" t="s">
        <v>171</v>
      </c>
      <c r="C63" s="6">
        <v>23300</v>
      </c>
      <c r="D63" s="6">
        <v>23300</v>
      </c>
      <c r="E63" s="6">
        <v>23300</v>
      </c>
      <c r="F63" s="6">
        <v>23300</v>
      </c>
      <c r="G63" s="6">
        <v>0</v>
      </c>
      <c r="H63" s="6">
        <v>23300</v>
      </c>
      <c r="I63" s="6">
        <v>0</v>
      </c>
      <c r="J63" s="6">
        <v>8532.23</v>
      </c>
      <c r="K63" s="6">
        <f t="shared" si="0"/>
        <v>0</v>
      </c>
      <c r="L63" s="6">
        <f t="shared" si="1"/>
        <v>0</v>
      </c>
      <c r="M63" s="6">
        <f t="shared" si="2"/>
        <v>100</v>
      </c>
      <c r="N63" s="6">
        <f t="shared" si="3"/>
        <v>0</v>
      </c>
      <c r="O63" s="6">
        <f t="shared" si="4"/>
        <v>0</v>
      </c>
      <c r="P63" s="6">
        <f t="shared" si="5"/>
        <v>100</v>
      </c>
    </row>
    <row r="64" spans="1:16" ht="12.75">
      <c r="A64" s="10" t="s">
        <v>253</v>
      </c>
      <c r="B64" s="11" t="s">
        <v>254</v>
      </c>
      <c r="C64" s="12">
        <v>4849449</v>
      </c>
      <c r="D64" s="12">
        <v>4817692</v>
      </c>
      <c r="E64" s="12">
        <v>2429843</v>
      </c>
      <c r="F64" s="12">
        <v>1161625.32</v>
      </c>
      <c r="G64" s="12">
        <v>0</v>
      </c>
      <c r="H64" s="12">
        <v>1126272.28</v>
      </c>
      <c r="I64" s="12">
        <v>35353.04</v>
      </c>
      <c r="J64" s="12">
        <v>32301.37</v>
      </c>
      <c r="K64" s="12">
        <f t="shared" si="0"/>
        <v>1268217.68</v>
      </c>
      <c r="L64" s="12">
        <f t="shared" si="1"/>
        <v>3656066.6799999997</v>
      </c>
      <c r="M64" s="12">
        <f t="shared" si="2"/>
        <v>47.806599850278396</v>
      </c>
      <c r="N64" s="12">
        <f t="shared" si="3"/>
        <v>3691419.7199999997</v>
      </c>
      <c r="O64" s="12">
        <f t="shared" si="4"/>
        <v>1303570.72</v>
      </c>
      <c r="P64" s="12">
        <f t="shared" si="5"/>
        <v>46.35164823406286</v>
      </c>
    </row>
    <row r="65" spans="1:16" ht="12.75">
      <c r="A65" s="4" t="s">
        <v>255</v>
      </c>
      <c r="B65" s="5" t="s">
        <v>256</v>
      </c>
      <c r="C65" s="6">
        <v>4329449</v>
      </c>
      <c r="D65" s="6">
        <v>4288092</v>
      </c>
      <c r="E65" s="6">
        <v>2039243</v>
      </c>
      <c r="F65" s="6">
        <v>1097625.32</v>
      </c>
      <c r="G65" s="6">
        <v>0</v>
      </c>
      <c r="H65" s="6">
        <v>1063935.74</v>
      </c>
      <c r="I65" s="6">
        <v>33689.58</v>
      </c>
      <c r="J65" s="6">
        <v>32301.37</v>
      </c>
      <c r="K65" s="6">
        <f t="shared" si="0"/>
        <v>941617.6799999999</v>
      </c>
      <c r="L65" s="6">
        <f t="shared" si="1"/>
        <v>3190466.6799999997</v>
      </c>
      <c r="M65" s="6">
        <f t="shared" si="2"/>
        <v>53.82513609216753</v>
      </c>
      <c r="N65" s="6">
        <f t="shared" si="3"/>
        <v>3224156.26</v>
      </c>
      <c r="O65" s="6">
        <f t="shared" si="4"/>
        <v>975307.26</v>
      </c>
      <c r="P65" s="6">
        <f t="shared" si="5"/>
        <v>52.17307304720428</v>
      </c>
    </row>
    <row r="66" spans="1:16" ht="38.25">
      <c r="A66" s="4" t="s">
        <v>260</v>
      </c>
      <c r="B66" s="5" t="s">
        <v>261</v>
      </c>
      <c r="C66" s="6">
        <v>320000</v>
      </c>
      <c r="D66" s="6">
        <v>329600</v>
      </c>
      <c r="E66" s="6">
        <v>309600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f t="shared" si="0"/>
        <v>309600</v>
      </c>
      <c r="L66" s="6">
        <f t="shared" si="1"/>
        <v>329600</v>
      </c>
      <c r="M66" s="6">
        <f t="shared" si="2"/>
        <v>0</v>
      </c>
      <c r="N66" s="6">
        <f t="shared" si="3"/>
        <v>329600</v>
      </c>
      <c r="O66" s="6">
        <f t="shared" si="4"/>
        <v>309600</v>
      </c>
      <c r="P66" s="6">
        <f t="shared" si="5"/>
        <v>0</v>
      </c>
    </row>
    <row r="67" spans="1:16" ht="76.5">
      <c r="A67" s="4" t="s">
        <v>286</v>
      </c>
      <c r="B67" s="5" t="s">
        <v>287</v>
      </c>
      <c r="C67" s="6">
        <v>200000</v>
      </c>
      <c r="D67" s="6">
        <v>200000</v>
      </c>
      <c r="E67" s="6">
        <v>81000</v>
      </c>
      <c r="F67" s="6">
        <v>64000</v>
      </c>
      <c r="G67" s="6">
        <v>0</v>
      </c>
      <c r="H67" s="6">
        <v>62336.54</v>
      </c>
      <c r="I67" s="6">
        <v>1663.46</v>
      </c>
      <c r="J67" s="6">
        <v>0</v>
      </c>
      <c r="K67" s="6">
        <f t="shared" si="0"/>
        <v>17000</v>
      </c>
      <c r="L67" s="6">
        <f t="shared" si="1"/>
        <v>136000</v>
      </c>
      <c r="M67" s="6">
        <f t="shared" si="2"/>
        <v>79.01234567901234</v>
      </c>
      <c r="N67" s="6">
        <f t="shared" si="3"/>
        <v>137663.46</v>
      </c>
      <c r="O67" s="6">
        <f t="shared" si="4"/>
        <v>18663.46</v>
      </c>
      <c r="P67" s="6">
        <f t="shared" si="5"/>
        <v>76.9586913580247</v>
      </c>
    </row>
    <row r="68" spans="1:16" ht="12.75">
      <c r="A68" s="10" t="s">
        <v>172</v>
      </c>
      <c r="B68" s="11" t="s">
        <v>173</v>
      </c>
      <c r="C68" s="12">
        <v>14663912</v>
      </c>
      <c r="D68" s="12">
        <v>14570103</v>
      </c>
      <c r="E68" s="12">
        <v>6035500</v>
      </c>
      <c r="F68" s="12">
        <v>4236367.78</v>
      </c>
      <c r="G68" s="12">
        <v>0</v>
      </c>
      <c r="H68" s="12">
        <v>3989907.07</v>
      </c>
      <c r="I68" s="12">
        <v>246460.71</v>
      </c>
      <c r="J68" s="12">
        <v>159283.72</v>
      </c>
      <c r="K68" s="12">
        <f t="shared" si="0"/>
        <v>1799132.2199999997</v>
      </c>
      <c r="L68" s="12">
        <f t="shared" si="1"/>
        <v>10333735.219999999</v>
      </c>
      <c r="M68" s="12">
        <f t="shared" si="2"/>
        <v>70.19083389942838</v>
      </c>
      <c r="N68" s="12">
        <f t="shared" si="3"/>
        <v>10580195.93</v>
      </c>
      <c r="O68" s="12">
        <f t="shared" si="4"/>
        <v>2045592.9300000002</v>
      </c>
      <c r="P68" s="12">
        <f t="shared" si="5"/>
        <v>66.1073162124099</v>
      </c>
    </row>
    <row r="69" spans="1:16" ht="12.75">
      <c r="A69" s="4" t="s">
        <v>174</v>
      </c>
      <c r="B69" s="5" t="s">
        <v>175</v>
      </c>
      <c r="C69" s="6">
        <v>3119134</v>
      </c>
      <c r="D69" s="6">
        <v>2793705</v>
      </c>
      <c r="E69" s="6">
        <v>1062837</v>
      </c>
      <c r="F69" s="6">
        <v>820547.57</v>
      </c>
      <c r="G69" s="6">
        <v>0</v>
      </c>
      <c r="H69" s="6">
        <v>765630.17</v>
      </c>
      <c r="I69" s="6">
        <v>54917.4</v>
      </c>
      <c r="J69" s="6">
        <v>21043.6</v>
      </c>
      <c r="K69" s="6">
        <f t="shared" si="0"/>
        <v>242289.43000000005</v>
      </c>
      <c r="L69" s="6">
        <f t="shared" si="1"/>
        <v>1973157.4300000002</v>
      </c>
      <c r="M69" s="6">
        <f t="shared" si="2"/>
        <v>77.20351944841964</v>
      </c>
      <c r="N69" s="6">
        <f t="shared" si="3"/>
        <v>2028074.83</v>
      </c>
      <c r="O69" s="6">
        <f t="shared" si="4"/>
        <v>297206.82999999996</v>
      </c>
      <c r="P69" s="6">
        <f t="shared" si="5"/>
        <v>72.0364618469248</v>
      </c>
    </row>
    <row r="70" spans="1:16" ht="12.75">
      <c r="A70" s="4" t="s">
        <v>176</v>
      </c>
      <c r="B70" s="5" t="s">
        <v>177</v>
      </c>
      <c r="C70" s="6">
        <v>480426</v>
      </c>
      <c r="D70" s="6">
        <v>443119</v>
      </c>
      <c r="E70" s="6">
        <v>171956</v>
      </c>
      <c r="F70" s="6">
        <v>109438.26</v>
      </c>
      <c r="G70" s="6">
        <v>0</v>
      </c>
      <c r="H70" s="6">
        <v>101172.57</v>
      </c>
      <c r="I70" s="6">
        <v>8265.69</v>
      </c>
      <c r="J70" s="6">
        <v>2737.88</v>
      </c>
      <c r="K70" s="6">
        <f aca="true" t="shared" si="6" ref="K70:K97">E70-F70</f>
        <v>62517.740000000005</v>
      </c>
      <c r="L70" s="6">
        <f aca="true" t="shared" si="7" ref="L70:L97">D70-F70</f>
        <v>333680.74</v>
      </c>
      <c r="M70" s="6">
        <f aca="true" t="shared" si="8" ref="M70:M97">IF(E70=0,0,(F70/E70)*100)</f>
        <v>63.6431761613436</v>
      </c>
      <c r="N70" s="6">
        <f aca="true" t="shared" si="9" ref="N70:N97">D70-H70</f>
        <v>341946.43</v>
      </c>
      <c r="O70" s="6">
        <f aca="true" t="shared" si="10" ref="O70:O97">E70-H70</f>
        <v>70783.43</v>
      </c>
      <c r="P70" s="6">
        <f aca="true" t="shared" si="11" ref="P70:P97">IF(E70=0,0,(H70/E70)*100)</f>
        <v>58.83631277768732</v>
      </c>
    </row>
    <row r="71" spans="1:16" ht="25.5">
      <c r="A71" s="4" t="s">
        <v>178</v>
      </c>
      <c r="B71" s="5" t="s">
        <v>179</v>
      </c>
      <c r="C71" s="6">
        <v>6490630</v>
      </c>
      <c r="D71" s="6">
        <v>6971457</v>
      </c>
      <c r="E71" s="6">
        <v>3194245</v>
      </c>
      <c r="F71" s="6">
        <v>2063482.29</v>
      </c>
      <c r="G71" s="6">
        <v>0</v>
      </c>
      <c r="H71" s="6">
        <v>1912961.11</v>
      </c>
      <c r="I71" s="6">
        <v>150521.18</v>
      </c>
      <c r="J71" s="6">
        <v>130381.34</v>
      </c>
      <c r="K71" s="6">
        <f t="shared" si="6"/>
        <v>1130762.71</v>
      </c>
      <c r="L71" s="6">
        <f t="shared" si="7"/>
        <v>4907974.71</v>
      </c>
      <c r="M71" s="6">
        <f t="shared" si="8"/>
        <v>64.60000062612605</v>
      </c>
      <c r="N71" s="6">
        <f t="shared" si="9"/>
        <v>5058495.89</v>
      </c>
      <c r="O71" s="6">
        <f t="shared" si="10"/>
        <v>1281283.89</v>
      </c>
      <c r="P71" s="6">
        <f t="shared" si="11"/>
        <v>59.88773904318548</v>
      </c>
    </row>
    <row r="72" spans="1:16" ht="12.75">
      <c r="A72" s="4" t="s">
        <v>180</v>
      </c>
      <c r="B72" s="5" t="s">
        <v>181</v>
      </c>
      <c r="C72" s="6">
        <v>3834825</v>
      </c>
      <c r="D72" s="6">
        <v>3463525</v>
      </c>
      <c r="E72" s="6">
        <v>1314754</v>
      </c>
      <c r="F72" s="6">
        <v>1036129.14</v>
      </c>
      <c r="G72" s="6">
        <v>0</v>
      </c>
      <c r="H72" s="6">
        <v>1010467.53</v>
      </c>
      <c r="I72" s="6">
        <v>25661.61</v>
      </c>
      <c r="J72" s="6">
        <v>3863.6</v>
      </c>
      <c r="K72" s="6">
        <f t="shared" si="6"/>
        <v>278624.86</v>
      </c>
      <c r="L72" s="6">
        <f t="shared" si="7"/>
        <v>2427395.86</v>
      </c>
      <c r="M72" s="6">
        <f t="shared" si="8"/>
        <v>78.80783325245635</v>
      </c>
      <c r="N72" s="6">
        <f t="shared" si="9"/>
        <v>2453057.4699999997</v>
      </c>
      <c r="O72" s="6">
        <f t="shared" si="10"/>
        <v>304286.47</v>
      </c>
      <c r="P72" s="6">
        <f t="shared" si="11"/>
        <v>76.85601488947742</v>
      </c>
    </row>
    <row r="73" spans="1:16" ht="12.75">
      <c r="A73" s="4" t="s">
        <v>182</v>
      </c>
      <c r="B73" s="5" t="s">
        <v>183</v>
      </c>
      <c r="C73" s="6">
        <v>738897</v>
      </c>
      <c r="D73" s="6">
        <v>898297</v>
      </c>
      <c r="E73" s="6">
        <v>291708</v>
      </c>
      <c r="F73" s="6">
        <v>206770.52</v>
      </c>
      <c r="G73" s="6">
        <v>0</v>
      </c>
      <c r="H73" s="6">
        <v>199675.69</v>
      </c>
      <c r="I73" s="6">
        <v>7094.83</v>
      </c>
      <c r="J73" s="6">
        <v>1257.3</v>
      </c>
      <c r="K73" s="6">
        <f t="shared" si="6"/>
        <v>84937.48000000001</v>
      </c>
      <c r="L73" s="6">
        <f t="shared" si="7"/>
        <v>691526.48</v>
      </c>
      <c r="M73" s="6">
        <f t="shared" si="8"/>
        <v>70.88270462243065</v>
      </c>
      <c r="N73" s="6">
        <f t="shared" si="9"/>
        <v>698621.31</v>
      </c>
      <c r="O73" s="6">
        <f t="shared" si="10"/>
        <v>92032.31</v>
      </c>
      <c r="P73" s="6">
        <f t="shared" si="11"/>
        <v>68.45053615259094</v>
      </c>
    </row>
    <row r="74" spans="1:16" ht="12.75">
      <c r="A74" s="10" t="s">
        <v>184</v>
      </c>
      <c r="B74" s="11" t="s">
        <v>185</v>
      </c>
      <c r="C74" s="12">
        <v>200000</v>
      </c>
      <c r="D74" s="12">
        <v>211000</v>
      </c>
      <c r="E74" s="12">
        <v>61000</v>
      </c>
      <c r="F74" s="12">
        <v>53000</v>
      </c>
      <c r="G74" s="12">
        <v>0</v>
      </c>
      <c r="H74" s="12">
        <v>53000</v>
      </c>
      <c r="I74" s="12">
        <v>0</v>
      </c>
      <c r="J74" s="12">
        <v>0</v>
      </c>
      <c r="K74" s="12">
        <f t="shared" si="6"/>
        <v>8000</v>
      </c>
      <c r="L74" s="12">
        <f t="shared" si="7"/>
        <v>158000</v>
      </c>
      <c r="M74" s="12">
        <f t="shared" si="8"/>
        <v>86.88524590163934</v>
      </c>
      <c r="N74" s="12">
        <f t="shared" si="9"/>
        <v>158000</v>
      </c>
      <c r="O74" s="12">
        <f t="shared" si="10"/>
        <v>8000</v>
      </c>
      <c r="P74" s="12">
        <f t="shared" si="11"/>
        <v>86.88524590163934</v>
      </c>
    </row>
    <row r="75" spans="1:16" ht="12.75">
      <c r="A75" s="4" t="s">
        <v>186</v>
      </c>
      <c r="B75" s="5" t="s">
        <v>187</v>
      </c>
      <c r="C75" s="6">
        <v>200000</v>
      </c>
      <c r="D75" s="6">
        <v>211000</v>
      </c>
      <c r="E75" s="6">
        <v>61000</v>
      </c>
      <c r="F75" s="6">
        <v>53000</v>
      </c>
      <c r="G75" s="6">
        <v>0</v>
      </c>
      <c r="H75" s="6">
        <v>53000</v>
      </c>
      <c r="I75" s="6">
        <v>0</v>
      </c>
      <c r="J75" s="6">
        <v>0</v>
      </c>
      <c r="K75" s="6">
        <f t="shared" si="6"/>
        <v>8000</v>
      </c>
      <c r="L75" s="6">
        <f t="shared" si="7"/>
        <v>158000</v>
      </c>
      <c r="M75" s="6">
        <f t="shared" si="8"/>
        <v>86.88524590163934</v>
      </c>
      <c r="N75" s="6">
        <f t="shared" si="9"/>
        <v>158000</v>
      </c>
      <c r="O75" s="6">
        <f t="shared" si="10"/>
        <v>8000</v>
      </c>
      <c r="P75" s="6">
        <f t="shared" si="11"/>
        <v>86.88524590163934</v>
      </c>
    </row>
    <row r="76" spans="1:16" ht="12.75">
      <c r="A76" s="10" t="s">
        <v>188</v>
      </c>
      <c r="B76" s="11" t="s">
        <v>189</v>
      </c>
      <c r="C76" s="12">
        <v>1611109</v>
      </c>
      <c r="D76" s="12">
        <v>1854937</v>
      </c>
      <c r="E76" s="12">
        <v>864542</v>
      </c>
      <c r="F76" s="12">
        <v>535661.24</v>
      </c>
      <c r="G76" s="12">
        <v>0</v>
      </c>
      <c r="H76" s="12">
        <v>462196.44</v>
      </c>
      <c r="I76" s="12">
        <v>73464.8</v>
      </c>
      <c r="J76" s="12">
        <v>960</v>
      </c>
      <c r="K76" s="12">
        <f t="shared" si="6"/>
        <v>328880.76</v>
      </c>
      <c r="L76" s="12">
        <f t="shared" si="7"/>
        <v>1319275.76</v>
      </c>
      <c r="M76" s="12">
        <f t="shared" si="8"/>
        <v>61.958960929602036</v>
      </c>
      <c r="N76" s="12">
        <f t="shared" si="9"/>
        <v>1392740.56</v>
      </c>
      <c r="O76" s="12">
        <f t="shared" si="10"/>
        <v>402345.56</v>
      </c>
      <c r="P76" s="12">
        <f t="shared" si="11"/>
        <v>53.461421191798664</v>
      </c>
    </row>
    <row r="77" spans="1:16" ht="12.75">
      <c r="A77" s="4" t="s">
        <v>190</v>
      </c>
      <c r="B77" s="5" t="s">
        <v>191</v>
      </c>
      <c r="C77" s="6">
        <v>65600</v>
      </c>
      <c r="D77" s="6">
        <v>40000</v>
      </c>
      <c r="E77" s="6">
        <v>16600</v>
      </c>
      <c r="F77" s="6">
        <v>2700</v>
      </c>
      <c r="G77" s="6">
        <v>0</v>
      </c>
      <c r="H77" s="6">
        <v>2700</v>
      </c>
      <c r="I77" s="6">
        <v>0</v>
      </c>
      <c r="J77" s="6">
        <v>0</v>
      </c>
      <c r="K77" s="6">
        <f t="shared" si="6"/>
        <v>13900</v>
      </c>
      <c r="L77" s="6">
        <f t="shared" si="7"/>
        <v>37300</v>
      </c>
      <c r="M77" s="6">
        <f t="shared" si="8"/>
        <v>16.265060240963855</v>
      </c>
      <c r="N77" s="6">
        <f t="shared" si="9"/>
        <v>37300</v>
      </c>
      <c r="O77" s="6">
        <f t="shared" si="10"/>
        <v>13900</v>
      </c>
      <c r="P77" s="6">
        <f t="shared" si="11"/>
        <v>16.265060240963855</v>
      </c>
    </row>
    <row r="78" spans="1:16" ht="25.5">
      <c r="A78" s="4" t="s">
        <v>192</v>
      </c>
      <c r="B78" s="5" t="s">
        <v>193</v>
      </c>
      <c r="C78" s="6">
        <v>25000</v>
      </c>
      <c r="D78" s="6">
        <v>25000</v>
      </c>
      <c r="E78" s="6">
        <v>10700</v>
      </c>
      <c r="F78" s="6">
        <v>2400</v>
      </c>
      <c r="G78" s="6">
        <v>0</v>
      </c>
      <c r="H78" s="6">
        <v>2385</v>
      </c>
      <c r="I78" s="6">
        <v>15</v>
      </c>
      <c r="J78" s="6">
        <v>0</v>
      </c>
      <c r="K78" s="6">
        <f t="shared" si="6"/>
        <v>8300</v>
      </c>
      <c r="L78" s="6">
        <f t="shared" si="7"/>
        <v>22600</v>
      </c>
      <c r="M78" s="6">
        <f t="shared" si="8"/>
        <v>22.429906542056074</v>
      </c>
      <c r="N78" s="6">
        <f t="shared" si="9"/>
        <v>22615</v>
      </c>
      <c r="O78" s="6">
        <f t="shared" si="10"/>
        <v>8315</v>
      </c>
      <c r="P78" s="6">
        <f t="shared" si="11"/>
        <v>22.289719626168225</v>
      </c>
    </row>
    <row r="79" spans="1:16" ht="25.5">
      <c r="A79" s="4" t="s">
        <v>194</v>
      </c>
      <c r="B79" s="5" t="s">
        <v>195</v>
      </c>
      <c r="C79" s="6">
        <v>1319709</v>
      </c>
      <c r="D79" s="6">
        <v>1319709</v>
      </c>
      <c r="E79" s="6">
        <v>492336</v>
      </c>
      <c r="F79" s="6">
        <v>364221.4</v>
      </c>
      <c r="G79" s="6">
        <v>0</v>
      </c>
      <c r="H79" s="6">
        <v>363876.4</v>
      </c>
      <c r="I79" s="6">
        <v>345</v>
      </c>
      <c r="J79" s="6">
        <v>0</v>
      </c>
      <c r="K79" s="6">
        <f t="shared" si="6"/>
        <v>128114.59999999998</v>
      </c>
      <c r="L79" s="6">
        <f t="shared" si="7"/>
        <v>955487.6</v>
      </c>
      <c r="M79" s="6">
        <f t="shared" si="8"/>
        <v>73.97821812745768</v>
      </c>
      <c r="N79" s="6">
        <f t="shared" si="9"/>
        <v>955832.6</v>
      </c>
      <c r="O79" s="6">
        <f t="shared" si="10"/>
        <v>128459.59999999998</v>
      </c>
      <c r="P79" s="6">
        <f t="shared" si="11"/>
        <v>73.90814403171818</v>
      </c>
    </row>
    <row r="80" spans="1:16" ht="12.75">
      <c r="A80" s="4" t="s">
        <v>257</v>
      </c>
      <c r="B80" s="5" t="s">
        <v>196</v>
      </c>
      <c r="C80" s="6">
        <v>65000</v>
      </c>
      <c r="D80" s="6">
        <v>208828</v>
      </c>
      <c r="E80" s="6">
        <v>173828</v>
      </c>
      <c r="F80" s="6">
        <v>50000</v>
      </c>
      <c r="G80" s="6">
        <v>0</v>
      </c>
      <c r="H80" s="6">
        <v>20000</v>
      </c>
      <c r="I80" s="6">
        <v>30000</v>
      </c>
      <c r="J80" s="6">
        <v>0</v>
      </c>
      <c r="K80" s="6">
        <f t="shared" si="6"/>
        <v>123828</v>
      </c>
      <c r="L80" s="6">
        <f t="shared" si="7"/>
        <v>158828</v>
      </c>
      <c r="M80" s="6">
        <f t="shared" si="8"/>
        <v>28.76406562809214</v>
      </c>
      <c r="N80" s="6">
        <f t="shared" si="9"/>
        <v>188828</v>
      </c>
      <c r="O80" s="6">
        <f t="shared" si="10"/>
        <v>153828</v>
      </c>
      <c r="P80" s="6">
        <f t="shared" si="11"/>
        <v>11.505626251236855</v>
      </c>
    </row>
    <row r="81" spans="1:16" ht="38.25">
      <c r="A81" s="4" t="s">
        <v>197</v>
      </c>
      <c r="B81" s="5" t="s">
        <v>198</v>
      </c>
      <c r="C81" s="6">
        <v>50000</v>
      </c>
      <c r="D81" s="6">
        <v>75600</v>
      </c>
      <c r="E81" s="6">
        <v>45478</v>
      </c>
      <c r="F81" s="6">
        <v>34543.85</v>
      </c>
      <c r="G81" s="6">
        <v>0</v>
      </c>
      <c r="H81" s="6">
        <v>33583.85</v>
      </c>
      <c r="I81" s="6">
        <v>960</v>
      </c>
      <c r="J81" s="6">
        <v>960</v>
      </c>
      <c r="K81" s="6">
        <f t="shared" si="6"/>
        <v>10934.150000000001</v>
      </c>
      <c r="L81" s="6">
        <f t="shared" si="7"/>
        <v>41056.15</v>
      </c>
      <c r="M81" s="6">
        <f t="shared" si="8"/>
        <v>75.95727604556049</v>
      </c>
      <c r="N81" s="6">
        <f t="shared" si="9"/>
        <v>42016.15</v>
      </c>
      <c r="O81" s="6">
        <f t="shared" si="10"/>
        <v>11894.150000000001</v>
      </c>
      <c r="P81" s="6">
        <f t="shared" si="11"/>
        <v>73.84636527551784</v>
      </c>
    </row>
    <row r="82" spans="1:16" ht="25.5">
      <c r="A82" s="4" t="s">
        <v>199</v>
      </c>
      <c r="B82" s="5" t="s">
        <v>200</v>
      </c>
      <c r="C82" s="6">
        <v>85800</v>
      </c>
      <c r="D82" s="6">
        <v>185800</v>
      </c>
      <c r="E82" s="6">
        <v>125600</v>
      </c>
      <c r="F82" s="6">
        <v>81795.99</v>
      </c>
      <c r="G82" s="6">
        <v>0</v>
      </c>
      <c r="H82" s="6">
        <v>39651.19</v>
      </c>
      <c r="I82" s="6">
        <v>42144.8</v>
      </c>
      <c r="J82" s="6">
        <v>0</v>
      </c>
      <c r="K82" s="6">
        <f t="shared" si="6"/>
        <v>43804.009999999995</v>
      </c>
      <c r="L82" s="6">
        <f t="shared" si="7"/>
        <v>104004.01</v>
      </c>
      <c r="M82" s="6">
        <f t="shared" si="8"/>
        <v>65.12419585987261</v>
      </c>
      <c r="N82" s="6">
        <f t="shared" si="9"/>
        <v>146148.81</v>
      </c>
      <c r="O82" s="6">
        <f t="shared" si="10"/>
        <v>85948.81</v>
      </c>
      <c r="P82" s="6">
        <f t="shared" si="11"/>
        <v>31.569418789808918</v>
      </c>
    </row>
    <row r="83" spans="1:16" ht="25.5">
      <c r="A83" s="10" t="s">
        <v>201</v>
      </c>
      <c r="B83" s="11" t="s">
        <v>202</v>
      </c>
      <c r="C83" s="12">
        <v>0</v>
      </c>
      <c r="D83" s="12">
        <v>75098</v>
      </c>
      <c r="E83" s="12">
        <v>75098</v>
      </c>
      <c r="F83" s="12">
        <v>24857.73</v>
      </c>
      <c r="G83" s="12">
        <v>0</v>
      </c>
      <c r="H83" s="12">
        <v>24857.73</v>
      </c>
      <c r="I83" s="12">
        <v>0</v>
      </c>
      <c r="J83" s="12">
        <v>0</v>
      </c>
      <c r="K83" s="12">
        <f t="shared" si="6"/>
        <v>50240.270000000004</v>
      </c>
      <c r="L83" s="12">
        <f t="shared" si="7"/>
        <v>50240.270000000004</v>
      </c>
      <c r="M83" s="12">
        <f t="shared" si="8"/>
        <v>33.10038882526832</v>
      </c>
      <c r="N83" s="12">
        <f t="shared" si="9"/>
        <v>50240.270000000004</v>
      </c>
      <c r="O83" s="12">
        <f t="shared" si="10"/>
        <v>50240.270000000004</v>
      </c>
      <c r="P83" s="12">
        <f t="shared" si="11"/>
        <v>33.10038882526832</v>
      </c>
    </row>
    <row r="84" spans="1:16" ht="12.75">
      <c r="A84" s="4" t="s">
        <v>268</v>
      </c>
      <c r="B84" s="5" t="s">
        <v>269</v>
      </c>
      <c r="C84" s="6">
        <v>0</v>
      </c>
      <c r="D84" s="6">
        <v>75098</v>
      </c>
      <c r="E84" s="6">
        <v>75098</v>
      </c>
      <c r="F84" s="6">
        <v>24857.73</v>
      </c>
      <c r="G84" s="6">
        <v>0</v>
      </c>
      <c r="H84" s="6">
        <v>24857.73</v>
      </c>
      <c r="I84" s="6">
        <v>0</v>
      </c>
      <c r="J84" s="6">
        <v>0</v>
      </c>
      <c r="K84" s="6">
        <f t="shared" si="6"/>
        <v>50240.270000000004</v>
      </c>
      <c r="L84" s="6">
        <f t="shared" si="7"/>
        <v>50240.270000000004</v>
      </c>
      <c r="M84" s="6">
        <f t="shared" si="8"/>
        <v>33.10038882526832</v>
      </c>
      <c r="N84" s="6">
        <f t="shared" si="9"/>
        <v>50240.270000000004</v>
      </c>
      <c r="O84" s="6">
        <f t="shared" si="10"/>
        <v>50240.270000000004</v>
      </c>
      <c r="P84" s="6">
        <f t="shared" si="11"/>
        <v>33.10038882526832</v>
      </c>
    </row>
    <row r="85" spans="1:16" ht="25.5">
      <c r="A85" s="10" t="s">
        <v>203</v>
      </c>
      <c r="B85" s="11" t="s">
        <v>204</v>
      </c>
      <c r="C85" s="12">
        <v>2434588</v>
      </c>
      <c r="D85" s="12">
        <v>2064102</v>
      </c>
      <c r="E85" s="12">
        <v>579404</v>
      </c>
      <c r="F85" s="12">
        <v>201593.12</v>
      </c>
      <c r="G85" s="12">
        <v>0</v>
      </c>
      <c r="H85" s="12">
        <v>201591.68</v>
      </c>
      <c r="I85" s="12">
        <v>1.44</v>
      </c>
      <c r="J85" s="12">
        <v>0</v>
      </c>
      <c r="K85" s="12">
        <f t="shared" si="6"/>
        <v>377810.88</v>
      </c>
      <c r="L85" s="12">
        <f t="shared" si="7"/>
        <v>1862508.88</v>
      </c>
      <c r="M85" s="12">
        <f t="shared" si="8"/>
        <v>34.793187482309406</v>
      </c>
      <c r="N85" s="12">
        <f t="shared" si="9"/>
        <v>1862510.32</v>
      </c>
      <c r="O85" s="12">
        <f t="shared" si="10"/>
        <v>377812.32</v>
      </c>
      <c r="P85" s="12">
        <f t="shared" si="11"/>
        <v>34.79293895106005</v>
      </c>
    </row>
    <row r="86" spans="1:16" ht="38.25">
      <c r="A86" s="4" t="s">
        <v>205</v>
      </c>
      <c r="B86" s="5" t="s">
        <v>206</v>
      </c>
      <c r="C86" s="6">
        <v>943985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f t="shared" si="6"/>
        <v>0</v>
      </c>
      <c r="L86" s="6">
        <f t="shared" si="7"/>
        <v>0</v>
      </c>
      <c r="M86" s="6">
        <f t="shared" si="8"/>
        <v>0</v>
      </c>
      <c r="N86" s="6">
        <f t="shared" si="9"/>
        <v>0</v>
      </c>
      <c r="O86" s="6">
        <f t="shared" si="10"/>
        <v>0</v>
      </c>
      <c r="P86" s="6">
        <f t="shared" si="11"/>
        <v>0</v>
      </c>
    </row>
    <row r="87" spans="1:16" ht="38.25">
      <c r="A87" s="4" t="s">
        <v>258</v>
      </c>
      <c r="B87" s="5" t="s">
        <v>259</v>
      </c>
      <c r="C87" s="6">
        <v>1490603</v>
      </c>
      <c r="D87" s="6">
        <v>2064102</v>
      </c>
      <c r="E87" s="6">
        <v>579404</v>
      </c>
      <c r="F87" s="6">
        <v>201593.12</v>
      </c>
      <c r="G87" s="6">
        <v>0</v>
      </c>
      <c r="H87" s="6">
        <v>201591.68</v>
      </c>
      <c r="I87" s="6">
        <v>1.44</v>
      </c>
      <c r="J87" s="6">
        <v>0</v>
      </c>
      <c r="K87" s="6">
        <f t="shared" si="6"/>
        <v>377810.88</v>
      </c>
      <c r="L87" s="6">
        <f t="shared" si="7"/>
        <v>1862508.88</v>
      </c>
      <c r="M87" s="6">
        <f t="shared" si="8"/>
        <v>34.793187482309406</v>
      </c>
      <c r="N87" s="6">
        <f t="shared" si="9"/>
        <v>1862510.32</v>
      </c>
      <c r="O87" s="6">
        <f t="shared" si="10"/>
        <v>377812.32</v>
      </c>
      <c r="P87" s="6">
        <f t="shared" si="11"/>
        <v>34.79293895106005</v>
      </c>
    </row>
    <row r="88" spans="1:16" ht="25.5">
      <c r="A88" s="10" t="s">
        <v>308</v>
      </c>
      <c r="B88" s="11" t="s">
        <v>309</v>
      </c>
      <c r="C88" s="12">
        <v>0</v>
      </c>
      <c r="D88" s="12">
        <v>55025</v>
      </c>
      <c r="E88" s="12">
        <v>35015</v>
      </c>
      <c r="F88" s="12">
        <v>8009</v>
      </c>
      <c r="G88" s="12">
        <v>0</v>
      </c>
      <c r="H88" s="12">
        <v>8009</v>
      </c>
      <c r="I88" s="12">
        <v>0</v>
      </c>
      <c r="J88" s="12">
        <v>0</v>
      </c>
      <c r="K88" s="12">
        <f t="shared" si="6"/>
        <v>27006</v>
      </c>
      <c r="L88" s="12">
        <f t="shared" si="7"/>
        <v>47016</v>
      </c>
      <c r="M88" s="12">
        <f t="shared" si="8"/>
        <v>22.87305440525489</v>
      </c>
      <c r="N88" s="12">
        <f t="shared" si="9"/>
        <v>47016</v>
      </c>
      <c r="O88" s="12">
        <f t="shared" si="10"/>
        <v>27006</v>
      </c>
      <c r="P88" s="12">
        <f t="shared" si="11"/>
        <v>22.87305440525489</v>
      </c>
    </row>
    <row r="89" spans="1:16" ht="25.5">
      <c r="A89" s="4" t="s">
        <v>310</v>
      </c>
      <c r="B89" s="5" t="s">
        <v>311</v>
      </c>
      <c r="C89" s="6">
        <v>0</v>
      </c>
      <c r="D89" s="6">
        <v>55025</v>
      </c>
      <c r="E89" s="6">
        <v>35015</v>
      </c>
      <c r="F89" s="6">
        <v>8009</v>
      </c>
      <c r="G89" s="6">
        <v>0</v>
      </c>
      <c r="H89" s="6">
        <v>8009</v>
      </c>
      <c r="I89" s="6">
        <v>0</v>
      </c>
      <c r="J89" s="6">
        <v>0</v>
      </c>
      <c r="K89" s="6">
        <f t="shared" si="6"/>
        <v>27006</v>
      </c>
      <c r="L89" s="6">
        <f t="shared" si="7"/>
        <v>47016</v>
      </c>
      <c r="M89" s="6">
        <f t="shared" si="8"/>
        <v>22.87305440525489</v>
      </c>
      <c r="N89" s="6">
        <f t="shared" si="9"/>
        <v>47016</v>
      </c>
      <c r="O89" s="6">
        <f t="shared" si="10"/>
        <v>27006</v>
      </c>
      <c r="P89" s="6">
        <f t="shared" si="11"/>
        <v>22.87305440525489</v>
      </c>
    </row>
    <row r="90" spans="1:16" ht="12.75">
      <c r="A90" s="10" t="s">
        <v>207</v>
      </c>
      <c r="B90" s="11" t="s">
        <v>208</v>
      </c>
      <c r="C90" s="12">
        <v>29692966</v>
      </c>
      <c r="D90" s="12">
        <v>33200214</v>
      </c>
      <c r="E90" s="12">
        <v>14349680</v>
      </c>
      <c r="F90" s="12">
        <v>13581907.81</v>
      </c>
      <c r="G90" s="12">
        <v>0</v>
      </c>
      <c r="H90" s="12">
        <v>13576649.32</v>
      </c>
      <c r="I90" s="12">
        <v>5258.49</v>
      </c>
      <c r="J90" s="12">
        <v>5257.23</v>
      </c>
      <c r="K90" s="12">
        <f t="shared" si="6"/>
        <v>767772.1899999995</v>
      </c>
      <c r="L90" s="12">
        <f t="shared" si="7"/>
        <v>19618306.189999998</v>
      </c>
      <c r="M90" s="12">
        <f t="shared" si="8"/>
        <v>94.649551836696</v>
      </c>
      <c r="N90" s="12">
        <f t="shared" si="9"/>
        <v>19623564.68</v>
      </c>
      <c r="O90" s="12">
        <f t="shared" si="10"/>
        <v>773030.6799999997</v>
      </c>
      <c r="P90" s="12">
        <f t="shared" si="11"/>
        <v>94.61290648990082</v>
      </c>
    </row>
    <row r="91" spans="1:16" ht="12.75">
      <c r="A91" s="4" t="s">
        <v>209</v>
      </c>
      <c r="B91" s="5" t="s">
        <v>210</v>
      </c>
      <c r="C91" s="6">
        <v>1510022</v>
      </c>
      <c r="D91" s="6">
        <v>2665286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f t="shared" si="6"/>
        <v>0</v>
      </c>
      <c r="L91" s="6">
        <f t="shared" si="7"/>
        <v>2665286</v>
      </c>
      <c r="M91" s="6">
        <f t="shared" si="8"/>
        <v>0</v>
      </c>
      <c r="N91" s="6">
        <f t="shared" si="9"/>
        <v>2665286</v>
      </c>
      <c r="O91" s="6">
        <f t="shared" si="10"/>
        <v>0</v>
      </c>
      <c r="P91" s="6">
        <f t="shared" si="11"/>
        <v>0</v>
      </c>
    </row>
    <row r="92" spans="1:16" ht="25.5">
      <c r="A92" s="4" t="s">
        <v>328</v>
      </c>
      <c r="B92" s="5" t="s">
        <v>329</v>
      </c>
      <c r="C92" s="6">
        <v>0</v>
      </c>
      <c r="D92" s="6">
        <v>74000</v>
      </c>
      <c r="E92" s="6">
        <v>74000</v>
      </c>
      <c r="F92" s="6">
        <v>72268.14</v>
      </c>
      <c r="G92" s="6">
        <v>0</v>
      </c>
      <c r="H92" s="6">
        <v>72268.14</v>
      </c>
      <c r="I92" s="6">
        <v>0</v>
      </c>
      <c r="J92" s="6">
        <v>0</v>
      </c>
      <c r="K92" s="6">
        <f t="shared" si="6"/>
        <v>1731.8600000000006</v>
      </c>
      <c r="L92" s="6">
        <f t="shared" si="7"/>
        <v>1731.8600000000006</v>
      </c>
      <c r="M92" s="6">
        <f t="shared" si="8"/>
        <v>97.65964864864864</v>
      </c>
      <c r="N92" s="6">
        <f t="shared" si="9"/>
        <v>1731.8600000000006</v>
      </c>
      <c r="O92" s="6">
        <f t="shared" si="10"/>
        <v>1731.8600000000006</v>
      </c>
      <c r="P92" s="6">
        <f t="shared" si="11"/>
        <v>97.65964864864864</v>
      </c>
    </row>
    <row r="93" spans="1:16" ht="38.25">
      <c r="A93" s="4" t="s">
        <v>290</v>
      </c>
      <c r="B93" s="5" t="s">
        <v>291</v>
      </c>
      <c r="C93" s="6">
        <v>0</v>
      </c>
      <c r="D93" s="6">
        <v>43000</v>
      </c>
      <c r="E93" s="6">
        <v>43000</v>
      </c>
      <c r="F93" s="6">
        <v>38390</v>
      </c>
      <c r="G93" s="6">
        <v>0</v>
      </c>
      <c r="H93" s="6">
        <v>38390</v>
      </c>
      <c r="I93" s="6">
        <v>0</v>
      </c>
      <c r="J93" s="6">
        <v>0</v>
      </c>
      <c r="K93" s="6">
        <f t="shared" si="6"/>
        <v>4610</v>
      </c>
      <c r="L93" s="6">
        <f t="shared" si="7"/>
        <v>4610</v>
      </c>
      <c r="M93" s="6">
        <f t="shared" si="8"/>
        <v>89.27906976744187</v>
      </c>
      <c r="N93" s="6">
        <f t="shared" si="9"/>
        <v>4610</v>
      </c>
      <c r="O93" s="6">
        <f t="shared" si="10"/>
        <v>4610</v>
      </c>
      <c r="P93" s="6">
        <f t="shared" si="11"/>
        <v>89.27906976744187</v>
      </c>
    </row>
    <row r="94" spans="1:16" ht="38.25">
      <c r="A94" s="4" t="s">
        <v>292</v>
      </c>
      <c r="B94" s="5" t="s">
        <v>293</v>
      </c>
      <c r="C94" s="6">
        <v>0</v>
      </c>
      <c r="D94" s="6">
        <v>457920</v>
      </c>
      <c r="E94" s="6">
        <v>457920</v>
      </c>
      <c r="F94" s="6">
        <v>411920</v>
      </c>
      <c r="G94" s="6">
        <v>0</v>
      </c>
      <c r="H94" s="6">
        <v>411920</v>
      </c>
      <c r="I94" s="6">
        <v>0</v>
      </c>
      <c r="J94" s="6">
        <v>0</v>
      </c>
      <c r="K94" s="6">
        <f t="shared" si="6"/>
        <v>46000</v>
      </c>
      <c r="L94" s="6">
        <f t="shared" si="7"/>
        <v>46000</v>
      </c>
      <c r="M94" s="6">
        <f t="shared" si="8"/>
        <v>89.95457721872816</v>
      </c>
      <c r="N94" s="6">
        <f t="shared" si="9"/>
        <v>46000</v>
      </c>
      <c r="O94" s="6">
        <f t="shared" si="10"/>
        <v>46000</v>
      </c>
      <c r="P94" s="6">
        <f t="shared" si="11"/>
        <v>89.95457721872816</v>
      </c>
    </row>
    <row r="95" spans="1:16" ht="12.75">
      <c r="A95" s="4" t="s">
        <v>211</v>
      </c>
      <c r="B95" s="5" t="s">
        <v>212</v>
      </c>
      <c r="C95" s="6">
        <v>27114280</v>
      </c>
      <c r="D95" s="6">
        <v>27908586</v>
      </c>
      <c r="E95" s="6">
        <v>12270641</v>
      </c>
      <c r="F95" s="6">
        <v>12232642</v>
      </c>
      <c r="G95" s="6">
        <v>0</v>
      </c>
      <c r="H95" s="6">
        <v>12232642</v>
      </c>
      <c r="I95" s="6">
        <v>0</v>
      </c>
      <c r="J95" s="6">
        <v>0</v>
      </c>
      <c r="K95" s="6">
        <f t="shared" si="6"/>
        <v>37999</v>
      </c>
      <c r="L95" s="6">
        <f t="shared" si="7"/>
        <v>15675944</v>
      </c>
      <c r="M95" s="6">
        <f t="shared" si="8"/>
        <v>99.69032587621136</v>
      </c>
      <c r="N95" s="6">
        <f t="shared" si="9"/>
        <v>15675944</v>
      </c>
      <c r="O95" s="6">
        <f t="shared" si="10"/>
        <v>37999</v>
      </c>
      <c r="P95" s="6">
        <f t="shared" si="11"/>
        <v>99.69032587621136</v>
      </c>
    </row>
    <row r="96" spans="1:16" ht="12.75">
      <c r="A96" s="4" t="s">
        <v>213</v>
      </c>
      <c r="B96" s="5" t="s">
        <v>196</v>
      </c>
      <c r="C96" s="6">
        <v>1068664</v>
      </c>
      <c r="D96" s="6">
        <v>2051422</v>
      </c>
      <c r="E96" s="6">
        <v>1504119</v>
      </c>
      <c r="F96" s="6">
        <v>826687.67</v>
      </c>
      <c r="G96" s="6">
        <v>0</v>
      </c>
      <c r="H96" s="6">
        <v>821429.18</v>
      </c>
      <c r="I96" s="6">
        <v>5258.49</v>
      </c>
      <c r="J96" s="6">
        <v>5257.23</v>
      </c>
      <c r="K96" s="6">
        <f t="shared" si="6"/>
        <v>677431.33</v>
      </c>
      <c r="L96" s="6">
        <f t="shared" si="7"/>
        <v>1224734.33</v>
      </c>
      <c r="M96" s="6">
        <f t="shared" si="8"/>
        <v>54.96158681593677</v>
      </c>
      <c r="N96" s="6">
        <f t="shared" si="9"/>
        <v>1229992.8199999998</v>
      </c>
      <c r="O96" s="6">
        <f t="shared" si="10"/>
        <v>682689.82</v>
      </c>
      <c r="P96" s="6">
        <f t="shared" si="11"/>
        <v>54.61198083396327</v>
      </c>
    </row>
    <row r="97" spans="1:16" ht="12.75">
      <c r="A97" s="10" t="s">
        <v>214</v>
      </c>
      <c r="B97" s="11" t="s">
        <v>215</v>
      </c>
      <c r="C97" s="12">
        <v>369939471</v>
      </c>
      <c r="D97" s="12">
        <v>421412692</v>
      </c>
      <c r="E97" s="12">
        <v>184512951</v>
      </c>
      <c r="F97" s="12">
        <v>157774336.06000012</v>
      </c>
      <c r="G97" s="12">
        <v>0</v>
      </c>
      <c r="H97" s="12">
        <v>156517417.45000014</v>
      </c>
      <c r="I97" s="12">
        <v>1256918.61</v>
      </c>
      <c r="J97" s="12">
        <v>158196222.64000002</v>
      </c>
      <c r="K97" s="12">
        <f t="shared" si="6"/>
        <v>26738614.93999988</v>
      </c>
      <c r="L97" s="12">
        <f t="shared" si="7"/>
        <v>263638355.93999988</v>
      </c>
      <c r="M97" s="12">
        <f t="shared" si="8"/>
        <v>85.50854300736869</v>
      </c>
      <c r="N97" s="12">
        <f t="shared" si="9"/>
        <v>264895274.54999986</v>
      </c>
      <c r="O97" s="12">
        <f t="shared" si="10"/>
        <v>27995533.549999863</v>
      </c>
      <c r="P97" s="12">
        <f t="shared" si="11"/>
        <v>84.82733412572223</v>
      </c>
    </row>
    <row r="98" spans="1:16" ht="12.75">
      <c r="A98" s="15"/>
      <c r="B98" s="17" t="s">
        <v>296</v>
      </c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</row>
    <row r="99" spans="1:16" ht="63.75">
      <c r="A99" s="3" t="s">
        <v>2</v>
      </c>
      <c r="B99" s="3" t="s">
        <v>3</v>
      </c>
      <c r="C99" s="3" t="s">
        <v>4</v>
      </c>
      <c r="D99" s="3" t="s">
        <v>5</v>
      </c>
      <c r="E99" s="3" t="s">
        <v>6</v>
      </c>
      <c r="F99" s="3" t="s">
        <v>7</v>
      </c>
      <c r="G99" s="3" t="s">
        <v>8</v>
      </c>
      <c r="H99" s="3" t="s">
        <v>9</v>
      </c>
      <c r="I99" s="3" t="s">
        <v>10</v>
      </c>
      <c r="J99" s="3" t="s">
        <v>11</v>
      </c>
      <c r="K99" s="3" t="s">
        <v>12</v>
      </c>
      <c r="L99" s="3" t="s">
        <v>13</v>
      </c>
      <c r="M99" s="3" t="s">
        <v>14</v>
      </c>
      <c r="N99" s="3" t="s">
        <v>15</v>
      </c>
      <c r="O99" s="3" t="s">
        <v>16</v>
      </c>
      <c r="P99" s="3" t="s">
        <v>17</v>
      </c>
    </row>
    <row r="100" spans="1:16" ht="12.75">
      <c r="A100" s="10" t="s">
        <v>74</v>
      </c>
      <c r="B100" s="11" t="s">
        <v>75</v>
      </c>
      <c r="C100" s="12">
        <v>224370</v>
      </c>
      <c r="D100" s="12">
        <v>950592</v>
      </c>
      <c r="E100" s="12">
        <v>867834.5</v>
      </c>
      <c r="F100" s="12">
        <v>519630.88</v>
      </c>
      <c r="G100" s="12">
        <v>0</v>
      </c>
      <c r="H100" s="12">
        <v>591866.81</v>
      </c>
      <c r="I100" s="12">
        <v>0</v>
      </c>
      <c r="J100" s="12">
        <v>0</v>
      </c>
      <c r="K100" s="12">
        <f aca="true" t="shared" si="12" ref="K100:K146">E100-F100</f>
        <v>348203.62</v>
      </c>
      <c r="L100" s="12">
        <f aca="true" t="shared" si="13" ref="L100:L146">D100-F100</f>
        <v>430961.12</v>
      </c>
      <c r="M100" s="12">
        <f aca="true" t="shared" si="14" ref="M100:M146">IF(E100=0,0,(F100/E100)*100)</f>
        <v>59.87672534336904</v>
      </c>
      <c r="N100" s="12">
        <f aca="true" t="shared" si="15" ref="N100:N146">D100-H100</f>
        <v>358725.18999999994</v>
      </c>
      <c r="O100" s="12">
        <f aca="true" t="shared" si="16" ref="O100:O146">E100-H100</f>
        <v>275967.68999999994</v>
      </c>
      <c r="P100" s="12">
        <f aca="true" t="shared" si="17" ref="P100:P146">IF(E100=0,0,(H100/E100)*100)</f>
        <v>68.2004241592147</v>
      </c>
    </row>
    <row r="101" spans="1:16" ht="12.75">
      <c r="A101" s="4" t="s">
        <v>76</v>
      </c>
      <c r="B101" s="5" t="s">
        <v>77</v>
      </c>
      <c r="C101" s="6">
        <v>224370</v>
      </c>
      <c r="D101" s="6">
        <v>950592</v>
      </c>
      <c r="E101" s="6">
        <v>867834.5</v>
      </c>
      <c r="F101" s="6">
        <v>519630.88</v>
      </c>
      <c r="G101" s="6">
        <v>0</v>
      </c>
      <c r="H101" s="6">
        <v>591866.81</v>
      </c>
      <c r="I101" s="6">
        <v>0</v>
      </c>
      <c r="J101" s="6">
        <v>0</v>
      </c>
      <c r="K101" s="6">
        <f t="shared" si="12"/>
        <v>348203.62</v>
      </c>
      <c r="L101" s="6">
        <f t="shared" si="13"/>
        <v>430961.12</v>
      </c>
      <c r="M101" s="6">
        <f t="shared" si="14"/>
        <v>59.87672534336904</v>
      </c>
      <c r="N101" s="6">
        <f t="shared" si="15"/>
        <v>358725.18999999994</v>
      </c>
      <c r="O101" s="6">
        <f t="shared" si="16"/>
        <v>275967.68999999994</v>
      </c>
      <c r="P101" s="6">
        <f t="shared" si="17"/>
        <v>68.2004241592147</v>
      </c>
    </row>
    <row r="102" spans="1:16" ht="12.75">
      <c r="A102" s="10" t="s">
        <v>78</v>
      </c>
      <c r="B102" s="11" t="s">
        <v>79</v>
      </c>
      <c r="C102" s="12">
        <v>6630120</v>
      </c>
      <c r="D102" s="12">
        <v>24996839</v>
      </c>
      <c r="E102" s="12">
        <v>14359998.000000002</v>
      </c>
      <c r="F102" s="12">
        <v>4495900.9</v>
      </c>
      <c r="G102" s="12">
        <v>0</v>
      </c>
      <c r="H102" s="12">
        <v>5530855.039999999</v>
      </c>
      <c r="I102" s="12">
        <v>214082</v>
      </c>
      <c r="J102" s="12">
        <v>77670.91</v>
      </c>
      <c r="K102" s="12">
        <f t="shared" si="12"/>
        <v>9864097.100000001</v>
      </c>
      <c r="L102" s="12">
        <f t="shared" si="13"/>
        <v>20500938.1</v>
      </c>
      <c r="M102" s="12">
        <f t="shared" si="14"/>
        <v>31.308506449652707</v>
      </c>
      <c r="N102" s="12">
        <f t="shared" si="15"/>
        <v>19465983.96</v>
      </c>
      <c r="O102" s="12">
        <f t="shared" si="16"/>
        <v>8829142.960000003</v>
      </c>
      <c r="P102" s="12">
        <f t="shared" si="17"/>
        <v>38.51570898547478</v>
      </c>
    </row>
    <row r="103" spans="1:16" ht="12.75">
      <c r="A103" s="4" t="s">
        <v>251</v>
      </c>
      <c r="B103" s="5" t="s">
        <v>252</v>
      </c>
      <c r="C103" s="6">
        <v>2946437</v>
      </c>
      <c r="D103" s="6">
        <v>6277283</v>
      </c>
      <c r="E103" s="6">
        <v>2624161.75</v>
      </c>
      <c r="F103" s="6">
        <v>582989.91</v>
      </c>
      <c r="G103" s="6">
        <v>0</v>
      </c>
      <c r="H103" s="6">
        <v>948329.05</v>
      </c>
      <c r="I103" s="6">
        <v>71000</v>
      </c>
      <c r="J103" s="6">
        <v>77670.91</v>
      </c>
      <c r="K103" s="6">
        <f t="shared" si="12"/>
        <v>2041171.8399999999</v>
      </c>
      <c r="L103" s="6">
        <f t="shared" si="13"/>
        <v>5694293.09</v>
      </c>
      <c r="M103" s="6">
        <f t="shared" si="14"/>
        <v>22.216233812568912</v>
      </c>
      <c r="N103" s="6">
        <f t="shared" si="15"/>
        <v>5328953.95</v>
      </c>
      <c r="O103" s="6">
        <f t="shared" si="16"/>
        <v>1675832.7</v>
      </c>
      <c r="P103" s="6">
        <f t="shared" si="17"/>
        <v>36.138361135703626</v>
      </c>
    </row>
    <row r="104" spans="1:16" ht="38.25">
      <c r="A104" s="4" t="s">
        <v>80</v>
      </c>
      <c r="B104" s="5" t="s">
        <v>81</v>
      </c>
      <c r="C104" s="6">
        <v>3673683</v>
      </c>
      <c r="D104" s="6">
        <v>17899556</v>
      </c>
      <c r="E104" s="6">
        <v>11715836.250000002</v>
      </c>
      <c r="F104" s="6">
        <v>3912910.99</v>
      </c>
      <c r="G104" s="6">
        <v>0</v>
      </c>
      <c r="H104" s="6">
        <v>4574865.99</v>
      </c>
      <c r="I104" s="6">
        <v>143082</v>
      </c>
      <c r="J104" s="6">
        <v>0</v>
      </c>
      <c r="K104" s="6">
        <f t="shared" si="12"/>
        <v>7802925.260000002</v>
      </c>
      <c r="L104" s="6">
        <f t="shared" si="13"/>
        <v>13986645.01</v>
      </c>
      <c r="M104" s="6">
        <f t="shared" si="14"/>
        <v>33.39847797889801</v>
      </c>
      <c r="N104" s="6">
        <f t="shared" si="15"/>
        <v>13324690.01</v>
      </c>
      <c r="O104" s="6">
        <f t="shared" si="16"/>
        <v>7140970.260000002</v>
      </c>
      <c r="P104" s="6">
        <f t="shared" si="17"/>
        <v>39.04856548332177</v>
      </c>
    </row>
    <row r="105" spans="1:16" ht="12.75">
      <c r="A105" s="4" t="s">
        <v>82</v>
      </c>
      <c r="B105" s="5" t="s">
        <v>83</v>
      </c>
      <c r="C105" s="6">
        <v>0</v>
      </c>
      <c r="D105" s="6">
        <v>0</v>
      </c>
      <c r="E105" s="6">
        <v>0</v>
      </c>
      <c r="F105" s="6">
        <v>0</v>
      </c>
      <c r="G105" s="6">
        <v>0</v>
      </c>
      <c r="H105" s="6">
        <v>7660</v>
      </c>
      <c r="I105" s="6">
        <v>0</v>
      </c>
      <c r="J105" s="6">
        <v>0</v>
      </c>
      <c r="K105" s="6">
        <f t="shared" si="12"/>
        <v>0</v>
      </c>
      <c r="L105" s="6">
        <f t="shared" si="13"/>
        <v>0</v>
      </c>
      <c r="M105" s="6">
        <f t="shared" si="14"/>
        <v>0</v>
      </c>
      <c r="N105" s="6">
        <f t="shared" si="15"/>
        <v>-7660</v>
      </c>
      <c r="O105" s="6">
        <f t="shared" si="16"/>
        <v>-7660</v>
      </c>
      <c r="P105" s="6">
        <f t="shared" si="17"/>
        <v>0</v>
      </c>
    </row>
    <row r="106" spans="1:16" ht="12.75">
      <c r="A106" s="4" t="s">
        <v>96</v>
      </c>
      <c r="B106" s="5" t="s">
        <v>97</v>
      </c>
      <c r="C106" s="6">
        <v>10000</v>
      </c>
      <c r="D106" s="6">
        <v>820000</v>
      </c>
      <c r="E106" s="6">
        <v>20000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f t="shared" si="12"/>
        <v>20000</v>
      </c>
      <c r="L106" s="6">
        <f t="shared" si="13"/>
        <v>820000</v>
      </c>
      <c r="M106" s="6">
        <f t="shared" si="14"/>
        <v>0</v>
      </c>
      <c r="N106" s="6">
        <f t="shared" si="15"/>
        <v>820000</v>
      </c>
      <c r="O106" s="6">
        <f t="shared" si="16"/>
        <v>20000</v>
      </c>
      <c r="P106" s="6">
        <f t="shared" si="17"/>
        <v>0</v>
      </c>
    </row>
    <row r="107" spans="1:16" ht="12.75">
      <c r="A107" s="10" t="s">
        <v>98</v>
      </c>
      <c r="B107" s="11" t="s">
        <v>99</v>
      </c>
      <c r="C107" s="12">
        <v>2393800</v>
      </c>
      <c r="D107" s="12">
        <v>2917615</v>
      </c>
      <c r="E107" s="12">
        <v>2396231.666666667</v>
      </c>
      <c r="F107" s="12">
        <v>1823592.36</v>
      </c>
      <c r="G107" s="12">
        <v>0</v>
      </c>
      <c r="H107" s="12">
        <v>2902377.58</v>
      </c>
      <c r="I107" s="12">
        <v>17499</v>
      </c>
      <c r="J107" s="12">
        <v>21493</v>
      </c>
      <c r="K107" s="12">
        <f t="shared" si="12"/>
        <v>572639.3066666669</v>
      </c>
      <c r="L107" s="12">
        <f t="shared" si="13"/>
        <v>1094022.64</v>
      </c>
      <c r="M107" s="12">
        <f t="shared" si="14"/>
        <v>76.10250650500542</v>
      </c>
      <c r="N107" s="12">
        <f t="shared" si="15"/>
        <v>15237.419999999925</v>
      </c>
      <c r="O107" s="12">
        <f t="shared" si="16"/>
        <v>-506145.9133333331</v>
      </c>
      <c r="P107" s="12">
        <f t="shared" si="17"/>
        <v>121.12257843739368</v>
      </c>
    </row>
    <row r="108" spans="1:16" ht="12.75">
      <c r="A108" s="4" t="s">
        <v>100</v>
      </c>
      <c r="B108" s="5" t="s">
        <v>101</v>
      </c>
      <c r="C108" s="6">
        <v>2378800</v>
      </c>
      <c r="D108" s="6">
        <v>2402615</v>
      </c>
      <c r="E108" s="6">
        <v>1889981.6666666667</v>
      </c>
      <c r="F108" s="6">
        <v>1500000</v>
      </c>
      <c r="G108" s="6">
        <v>0</v>
      </c>
      <c r="H108" s="6">
        <v>2456850.64</v>
      </c>
      <c r="I108" s="6">
        <v>12715</v>
      </c>
      <c r="J108" s="6">
        <v>21493</v>
      </c>
      <c r="K108" s="6">
        <f t="shared" si="12"/>
        <v>389981.66666666674</v>
      </c>
      <c r="L108" s="6">
        <f t="shared" si="13"/>
        <v>902615</v>
      </c>
      <c r="M108" s="6">
        <f t="shared" si="14"/>
        <v>79.36584922781438</v>
      </c>
      <c r="N108" s="6">
        <f t="shared" si="15"/>
        <v>-54235.64000000013</v>
      </c>
      <c r="O108" s="6">
        <f t="shared" si="16"/>
        <v>-566868.9733333334</v>
      </c>
      <c r="P108" s="6">
        <f t="shared" si="17"/>
        <v>129.99335831299953</v>
      </c>
    </row>
    <row r="109" spans="1:16" ht="25.5">
      <c r="A109" s="4" t="s">
        <v>102</v>
      </c>
      <c r="B109" s="5" t="s">
        <v>103</v>
      </c>
      <c r="C109" s="6">
        <v>15000</v>
      </c>
      <c r="D109" s="6">
        <v>515000</v>
      </c>
      <c r="E109" s="6">
        <v>506250</v>
      </c>
      <c r="F109" s="6">
        <v>323592.36</v>
      </c>
      <c r="G109" s="6">
        <v>0</v>
      </c>
      <c r="H109" s="6">
        <v>445526.94</v>
      </c>
      <c r="I109" s="6">
        <v>4784</v>
      </c>
      <c r="J109" s="6">
        <v>0</v>
      </c>
      <c r="K109" s="6">
        <f t="shared" si="12"/>
        <v>182657.64</v>
      </c>
      <c r="L109" s="6">
        <f t="shared" si="13"/>
        <v>191407.64</v>
      </c>
      <c r="M109" s="6">
        <f t="shared" si="14"/>
        <v>63.91947851851852</v>
      </c>
      <c r="N109" s="6">
        <f t="shared" si="15"/>
        <v>69473.06</v>
      </c>
      <c r="O109" s="6">
        <f t="shared" si="16"/>
        <v>60723.06</v>
      </c>
      <c r="P109" s="6">
        <f t="shared" si="17"/>
        <v>88.00532148148147</v>
      </c>
    </row>
    <row r="110" spans="1:16" ht="12.75">
      <c r="A110" s="10" t="s">
        <v>106</v>
      </c>
      <c r="B110" s="11" t="s">
        <v>107</v>
      </c>
      <c r="C110" s="12">
        <v>0</v>
      </c>
      <c r="D110" s="12">
        <v>3500</v>
      </c>
      <c r="E110" s="12">
        <v>3500</v>
      </c>
      <c r="F110" s="12">
        <v>3500</v>
      </c>
      <c r="G110" s="12">
        <v>0</v>
      </c>
      <c r="H110" s="12">
        <v>23982.55</v>
      </c>
      <c r="I110" s="12">
        <v>0</v>
      </c>
      <c r="J110" s="12">
        <v>0</v>
      </c>
      <c r="K110" s="12">
        <f t="shared" si="12"/>
        <v>0</v>
      </c>
      <c r="L110" s="12">
        <f t="shared" si="13"/>
        <v>0</v>
      </c>
      <c r="M110" s="12">
        <f t="shared" si="14"/>
        <v>100</v>
      </c>
      <c r="N110" s="12">
        <f t="shared" si="15"/>
        <v>-20482.55</v>
      </c>
      <c r="O110" s="12">
        <f t="shared" si="16"/>
        <v>-20482.55</v>
      </c>
      <c r="P110" s="12">
        <f t="shared" si="17"/>
        <v>685.2157142857143</v>
      </c>
    </row>
    <row r="111" spans="1:16" ht="12.75">
      <c r="A111" s="4" t="s">
        <v>302</v>
      </c>
      <c r="B111" s="5" t="s">
        <v>303</v>
      </c>
      <c r="C111" s="6">
        <v>0</v>
      </c>
      <c r="D111" s="6">
        <v>0</v>
      </c>
      <c r="E111" s="6">
        <v>0</v>
      </c>
      <c r="F111" s="6">
        <v>0</v>
      </c>
      <c r="G111" s="6">
        <v>0</v>
      </c>
      <c r="H111" s="6">
        <v>14844.28</v>
      </c>
      <c r="I111" s="6">
        <v>0</v>
      </c>
      <c r="J111" s="6">
        <v>0</v>
      </c>
      <c r="K111" s="6">
        <f t="shared" si="12"/>
        <v>0</v>
      </c>
      <c r="L111" s="6">
        <f t="shared" si="13"/>
        <v>0</v>
      </c>
      <c r="M111" s="6">
        <f t="shared" si="14"/>
        <v>0</v>
      </c>
      <c r="N111" s="6">
        <f t="shared" si="15"/>
        <v>-14844.28</v>
      </c>
      <c r="O111" s="6">
        <f t="shared" si="16"/>
        <v>-14844.28</v>
      </c>
      <c r="P111" s="6">
        <f t="shared" si="17"/>
        <v>0</v>
      </c>
    </row>
    <row r="112" spans="1:16" ht="25.5">
      <c r="A112" s="4" t="s">
        <v>162</v>
      </c>
      <c r="B112" s="5" t="s">
        <v>163</v>
      </c>
      <c r="C112" s="6">
        <v>0</v>
      </c>
      <c r="D112" s="6">
        <v>3500</v>
      </c>
      <c r="E112" s="6">
        <v>3500</v>
      </c>
      <c r="F112" s="6">
        <v>3500</v>
      </c>
      <c r="G112" s="6">
        <v>0</v>
      </c>
      <c r="H112" s="6">
        <v>9138.27</v>
      </c>
      <c r="I112" s="6">
        <v>0</v>
      </c>
      <c r="J112" s="6">
        <v>0</v>
      </c>
      <c r="K112" s="6">
        <f t="shared" si="12"/>
        <v>0</v>
      </c>
      <c r="L112" s="6">
        <f t="shared" si="13"/>
        <v>0</v>
      </c>
      <c r="M112" s="6">
        <f t="shared" si="14"/>
        <v>100</v>
      </c>
      <c r="N112" s="6">
        <f t="shared" si="15"/>
        <v>-5638.27</v>
      </c>
      <c r="O112" s="6">
        <f t="shared" si="16"/>
        <v>-5638.27</v>
      </c>
      <c r="P112" s="6">
        <f t="shared" si="17"/>
        <v>261.0934285714286</v>
      </c>
    </row>
    <row r="113" spans="1:16" ht="12.75">
      <c r="A113" s="10" t="s">
        <v>253</v>
      </c>
      <c r="B113" s="11" t="s">
        <v>254</v>
      </c>
      <c r="C113" s="12">
        <v>821000</v>
      </c>
      <c r="D113" s="12">
        <v>1474950</v>
      </c>
      <c r="E113" s="12">
        <v>1221950</v>
      </c>
      <c r="F113" s="12">
        <v>422217.82</v>
      </c>
      <c r="G113" s="12">
        <v>0</v>
      </c>
      <c r="H113" s="12">
        <v>422217.82</v>
      </c>
      <c r="I113" s="12">
        <v>0</v>
      </c>
      <c r="J113" s="12">
        <v>0</v>
      </c>
      <c r="K113" s="12">
        <f t="shared" si="12"/>
        <v>799732.1799999999</v>
      </c>
      <c r="L113" s="12">
        <f t="shared" si="13"/>
        <v>1052732.18</v>
      </c>
      <c r="M113" s="12">
        <f t="shared" si="14"/>
        <v>34.55279021236548</v>
      </c>
      <c r="N113" s="12">
        <f t="shared" si="15"/>
        <v>1052732.18</v>
      </c>
      <c r="O113" s="12">
        <f t="shared" si="16"/>
        <v>799732.1799999999</v>
      </c>
      <c r="P113" s="12">
        <f t="shared" si="17"/>
        <v>34.55279021236548</v>
      </c>
    </row>
    <row r="114" spans="1:16" ht="25.5">
      <c r="A114" s="4" t="s">
        <v>319</v>
      </c>
      <c r="B114" s="5" t="s">
        <v>320</v>
      </c>
      <c r="C114" s="6">
        <v>0</v>
      </c>
      <c r="D114" s="6">
        <v>480000</v>
      </c>
      <c r="E114" s="6">
        <v>480000</v>
      </c>
      <c r="F114" s="6">
        <v>133094.48</v>
      </c>
      <c r="G114" s="6">
        <v>0</v>
      </c>
      <c r="H114" s="6">
        <v>133094.48</v>
      </c>
      <c r="I114" s="6">
        <v>0</v>
      </c>
      <c r="J114" s="6">
        <v>0</v>
      </c>
      <c r="K114" s="6">
        <f t="shared" si="12"/>
        <v>346905.52</v>
      </c>
      <c r="L114" s="6">
        <f t="shared" si="13"/>
        <v>346905.52</v>
      </c>
      <c r="M114" s="6">
        <f t="shared" si="14"/>
        <v>27.728016666666665</v>
      </c>
      <c r="N114" s="6">
        <f t="shared" si="15"/>
        <v>346905.52</v>
      </c>
      <c r="O114" s="6">
        <f t="shared" si="16"/>
        <v>346905.52</v>
      </c>
      <c r="P114" s="6">
        <f t="shared" si="17"/>
        <v>27.728016666666665</v>
      </c>
    </row>
    <row r="115" spans="1:16" ht="12.75">
      <c r="A115" s="4" t="s">
        <v>255</v>
      </c>
      <c r="B115" s="5" t="s">
        <v>256</v>
      </c>
      <c r="C115" s="6">
        <v>821000</v>
      </c>
      <c r="D115" s="6">
        <v>994950</v>
      </c>
      <c r="E115" s="6">
        <v>741950</v>
      </c>
      <c r="F115" s="6">
        <v>289123.34</v>
      </c>
      <c r="G115" s="6">
        <v>0</v>
      </c>
      <c r="H115" s="6">
        <v>289123.34</v>
      </c>
      <c r="I115" s="6">
        <v>0</v>
      </c>
      <c r="J115" s="6">
        <v>0</v>
      </c>
      <c r="K115" s="6">
        <f t="shared" si="12"/>
        <v>452826.66</v>
      </c>
      <c r="L115" s="6">
        <f t="shared" si="13"/>
        <v>705826.6599999999</v>
      </c>
      <c r="M115" s="6">
        <f t="shared" si="14"/>
        <v>38.96803558191253</v>
      </c>
      <c r="N115" s="6">
        <f t="shared" si="15"/>
        <v>705826.6599999999</v>
      </c>
      <c r="O115" s="6">
        <f t="shared" si="16"/>
        <v>452826.66</v>
      </c>
      <c r="P115" s="6">
        <f t="shared" si="17"/>
        <v>38.96803558191253</v>
      </c>
    </row>
    <row r="116" spans="1:16" ht="12.75">
      <c r="A116" s="10" t="s">
        <v>172</v>
      </c>
      <c r="B116" s="11" t="s">
        <v>173</v>
      </c>
      <c r="C116" s="12">
        <v>2179284</v>
      </c>
      <c r="D116" s="12">
        <v>5688797</v>
      </c>
      <c r="E116" s="12">
        <v>2462347.083333334</v>
      </c>
      <c r="F116" s="12">
        <v>683966.79</v>
      </c>
      <c r="G116" s="12">
        <v>0</v>
      </c>
      <c r="H116" s="12">
        <v>740368.42</v>
      </c>
      <c r="I116" s="12">
        <v>64757.8</v>
      </c>
      <c r="J116" s="12">
        <v>0</v>
      </c>
      <c r="K116" s="12">
        <f t="shared" si="12"/>
        <v>1778380.293333334</v>
      </c>
      <c r="L116" s="12">
        <f t="shared" si="13"/>
        <v>5004830.21</v>
      </c>
      <c r="M116" s="12">
        <f t="shared" si="14"/>
        <v>27.777026018366957</v>
      </c>
      <c r="N116" s="12">
        <f t="shared" si="15"/>
        <v>4948428.58</v>
      </c>
      <c r="O116" s="12">
        <f t="shared" si="16"/>
        <v>1721978.663333334</v>
      </c>
      <c r="P116" s="12">
        <f t="shared" si="17"/>
        <v>30.067589780955934</v>
      </c>
    </row>
    <row r="117" spans="1:16" ht="12.75">
      <c r="A117" s="4" t="s">
        <v>174</v>
      </c>
      <c r="B117" s="5" t="s">
        <v>175</v>
      </c>
      <c r="C117" s="6">
        <v>283500</v>
      </c>
      <c r="D117" s="6">
        <v>887216</v>
      </c>
      <c r="E117" s="6">
        <v>464341</v>
      </c>
      <c r="F117" s="6">
        <v>22320</v>
      </c>
      <c r="G117" s="6">
        <v>0</v>
      </c>
      <c r="H117" s="6">
        <v>37673.3</v>
      </c>
      <c r="I117" s="6">
        <v>0</v>
      </c>
      <c r="J117" s="6">
        <v>0</v>
      </c>
      <c r="K117" s="6">
        <f t="shared" si="12"/>
        <v>442021</v>
      </c>
      <c r="L117" s="6">
        <f t="shared" si="13"/>
        <v>864896</v>
      </c>
      <c r="M117" s="6">
        <f t="shared" si="14"/>
        <v>4.806812234973866</v>
      </c>
      <c r="N117" s="6">
        <f t="shared" si="15"/>
        <v>849542.7</v>
      </c>
      <c r="O117" s="6">
        <f t="shared" si="16"/>
        <v>426667.7</v>
      </c>
      <c r="P117" s="6">
        <f t="shared" si="17"/>
        <v>8.113283125978537</v>
      </c>
    </row>
    <row r="118" spans="1:16" ht="12.75">
      <c r="A118" s="4" t="s">
        <v>176</v>
      </c>
      <c r="B118" s="5" t="s">
        <v>177</v>
      </c>
      <c r="C118" s="6">
        <v>13000</v>
      </c>
      <c r="D118" s="6">
        <v>13000</v>
      </c>
      <c r="E118" s="6">
        <v>1250</v>
      </c>
      <c r="F118" s="6">
        <v>0</v>
      </c>
      <c r="G118" s="6">
        <v>0</v>
      </c>
      <c r="H118" s="6">
        <v>1135</v>
      </c>
      <c r="I118" s="6">
        <v>0</v>
      </c>
      <c r="J118" s="6">
        <v>0</v>
      </c>
      <c r="K118" s="6">
        <f t="shared" si="12"/>
        <v>1250</v>
      </c>
      <c r="L118" s="6">
        <f t="shared" si="13"/>
        <v>13000</v>
      </c>
      <c r="M118" s="6">
        <f t="shared" si="14"/>
        <v>0</v>
      </c>
      <c r="N118" s="6">
        <f t="shared" si="15"/>
        <v>11865</v>
      </c>
      <c r="O118" s="6">
        <f t="shared" si="16"/>
        <v>115</v>
      </c>
      <c r="P118" s="6">
        <f t="shared" si="17"/>
        <v>90.8</v>
      </c>
    </row>
    <row r="119" spans="1:16" ht="25.5">
      <c r="A119" s="4" t="s">
        <v>178</v>
      </c>
      <c r="B119" s="5" t="s">
        <v>179</v>
      </c>
      <c r="C119" s="6">
        <v>1608284</v>
      </c>
      <c r="D119" s="6">
        <v>4303573</v>
      </c>
      <c r="E119" s="6">
        <v>1901547.75</v>
      </c>
      <c r="F119" s="6">
        <v>651646.79</v>
      </c>
      <c r="G119" s="6">
        <v>0</v>
      </c>
      <c r="H119" s="6">
        <v>643015.22</v>
      </c>
      <c r="I119" s="6">
        <v>64757.8</v>
      </c>
      <c r="J119" s="6">
        <v>0</v>
      </c>
      <c r="K119" s="6">
        <f t="shared" si="12"/>
        <v>1249900.96</v>
      </c>
      <c r="L119" s="6">
        <f t="shared" si="13"/>
        <v>3651926.21</v>
      </c>
      <c r="M119" s="6">
        <f t="shared" si="14"/>
        <v>34.26928353495199</v>
      </c>
      <c r="N119" s="6">
        <f t="shared" si="15"/>
        <v>3660557.7800000003</v>
      </c>
      <c r="O119" s="6">
        <f t="shared" si="16"/>
        <v>1258532.53</v>
      </c>
      <c r="P119" s="6">
        <f t="shared" si="17"/>
        <v>33.81536014543941</v>
      </c>
    </row>
    <row r="120" spans="1:16" ht="12.75">
      <c r="A120" s="4" t="s">
        <v>180</v>
      </c>
      <c r="B120" s="5" t="s">
        <v>181</v>
      </c>
      <c r="C120" s="6">
        <v>264500</v>
      </c>
      <c r="D120" s="6">
        <v>475008</v>
      </c>
      <c r="E120" s="6">
        <v>85208.33333333334</v>
      </c>
      <c r="F120" s="6">
        <v>0</v>
      </c>
      <c r="G120" s="6">
        <v>0</v>
      </c>
      <c r="H120" s="6">
        <v>48544.9</v>
      </c>
      <c r="I120" s="6">
        <v>0</v>
      </c>
      <c r="J120" s="6">
        <v>0</v>
      </c>
      <c r="K120" s="6">
        <f t="shared" si="12"/>
        <v>85208.33333333334</v>
      </c>
      <c r="L120" s="6">
        <f t="shared" si="13"/>
        <v>475008</v>
      </c>
      <c r="M120" s="6">
        <f t="shared" si="14"/>
        <v>0</v>
      </c>
      <c r="N120" s="6">
        <f t="shared" si="15"/>
        <v>426463.1</v>
      </c>
      <c r="O120" s="6">
        <f t="shared" si="16"/>
        <v>36663.43333333334</v>
      </c>
      <c r="P120" s="6">
        <f t="shared" si="17"/>
        <v>56.972009779951094</v>
      </c>
    </row>
    <row r="121" spans="1:16" ht="12.75">
      <c r="A121" s="4" t="s">
        <v>182</v>
      </c>
      <c r="B121" s="5" t="s">
        <v>183</v>
      </c>
      <c r="C121" s="6">
        <v>10000</v>
      </c>
      <c r="D121" s="6">
        <v>10000</v>
      </c>
      <c r="E121" s="6">
        <v>10000</v>
      </c>
      <c r="F121" s="6">
        <v>10000</v>
      </c>
      <c r="G121" s="6">
        <v>0</v>
      </c>
      <c r="H121" s="6">
        <v>10000</v>
      </c>
      <c r="I121" s="6">
        <v>0</v>
      </c>
      <c r="J121" s="6">
        <v>0</v>
      </c>
      <c r="K121" s="6">
        <f t="shared" si="12"/>
        <v>0</v>
      </c>
      <c r="L121" s="6">
        <f t="shared" si="13"/>
        <v>0</v>
      </c>
      <c r="M121" s="6">
        <f t="shared" si="14"/>
        <v>100</v>
      </c>
      <c r="N121" s="6">
        <f t="shared" si="15"/>
        <v>0</v>
      </c>
      <c r="O121" s="6">
        <f t="shared" si="16"/>
        <v>0</v>
      </c>
      <c r="P121" s="6">
        <f t="shared" si="17"/>
        <v>100</v>
      </c>
    </row>
    <row r="122" spans="1:16" ht="12.75">
      <c r="A122" s="10" t="s">
        <v>262</v>
      </c>
      <c r="B122" s="11" t="s">
        <v>263</v>
      </c>
      <c r="C122" s="12">
        <v>4958245</v>
      </c>
      <c r="D122" s="12">
        <v>12002557</v>
      </c>
      <c r="E122" s="12">
        <v>7501884</v>
      </c>
      <c r="F122" s="12">
        <v>2163039.07</v>
      </c>
      <c r="G122" s="12">
        <v>0</v>
      </c>
      <c r="H122" s="12">
        <v>2096997.56</v>
      </c>
      <c r="I122" s="12">
        <v>66041.51</v>
      </c>
      <c r="J122" s="12">
        <v>51600</v>
      </c>
      <c r="K122" s="12">
        <f t="shared" si="12"/>
        <v>5338844.93</v>
      </c>
      <c r="L122" s="12">
        <f t="shared" si="13"/>
        <v>9839517.93</v>
      </c>
      <c r="M122" s="12">
        <f t="shared" si="14"/>
        <v>28.83327801389624</v>
      </c>
      <c r="N122" s="12">
        <f t="shared" si="15"/>
        <v>9905559.44</v>
      </c>
      <c r="O122" s="12">
        <f t="shared" si="16"/>
        <v>5404886.4399999995</v>
      </c>
      <c r="P122" s="12">
        <f t="shared" si="17"/>
        <v>27.95294568671017</v>
      </c>
    </row>
    <row r="123" spans="1:16" ht="12.75">
      <c r="A123" s="4" t="s">
        <v>264</v>
      </c>
      <c r="B123" s="5" t="s">
        <v>265</v>
      </c>
      <c r="C123" s="6">
        <v>3981245</v>
      </c>
      <c r="D123" s="6">
        <v>10384699</v>
      </c>
      <c r="E123" s="6">
        <v>6370433</v>
      </c>
      <c r="F123" s="6">
        <v>1803744.66</v>
      </c>
      <c r="G123" s="6">
        <v>0</v>
      </c>
      <c r="H123" s="6">
        <v>1752144.66</v>
      </c>
      <c r="I123" s="6">
        <v>51600</v>
      </c>
      <c r="J123" s="6">
        <v>51600</v>
      </c>
      <c r="K123" s="6">
        <f t="shared" si="12"/>
        <v>4566688.34</v>
      </c>
      <c r="L123" s="6">
        <f t="shared" si="13"/>
        <v>8580954.34</v>
      </c>
      <c r="M123" s="6">
        <f t="shared" si="14"/>
        <v>28.31431803772208</v>
      </c>
      <c r="N123" s="6">
        <f t="shared" si="15"/>
        <v>8632554.34</v>
      </c>
      <c r="O123" s="6">
        <f t="shared" si="16"/>
        <v>4618288.34</v>
      </c>
      <c r="P123" s="6">
        <f t="shared" si="17"/>
        <v>27.504326001074027</v>
      </c>
    </row>
    <row r="124" spans="1:16" ht="25.5">
      <c r="A124" s="4" t="s">
        <v>266</v>
      </c>
      <c r="B124" s="5" t="s">
        <v>267</v>
      </c>
      <c r="C124" s="6">
        <v>977000</v>
      </c>
      <c r="D124" s="6">
        <v>1617858</v>
      </c>
      <c r="E124" s="6">
        <v>1131451</v>
      </c>
      <c r="F124" s="6">
        <v>359294.41</v>
      </c>
      <c r="G124" s="6">
        <v>0</v>
      </c>
      <c r="H124" s="6">
        <v>344852.9</v>
      </c>
      <c r="I124" s="6">
        <v>14441.51</v>
      </c>
      <c r="J124" s="6">
        <v>0</v>
      </c>
      <c r="K124" s="6">
        <f t="shared" si="12"/>
        <v>772156.5900000001</v>
      </c>
      <c r="L124" s="6">
        <f t="shared" si="13"/>
        <v>1258563.59</v>
      </c>
      <c r="M124" s="6">
        <f t="shared" si="14"/>
        <v>31.755189575156145</v>
      </c>
      <c r="N124" s="6">
        <f t="shared" si="15"/>
        <v>1273005.1</v>
      </c>
      <c r="O124" s="6">
        <f t="shared" si="16"/>
        <v>786598.1</v>
      </c>
      <c r="P124" s="6">
        <f t="shared" si="17"/>
        <v>30.47881879109215</v>
      </c>
    </row>
    <row r="125" spans="1:16" ht="25.5">
      <c r="A125" s="10" t="s">
        <v>201</v>
      </c>
      <c r="B125" s="11" t="s">
        <v>202</v>
      </c>
      <c r="C125" s="12">
        <v>150000</v>
      </c>
      <c r="D125" s="12">
        <v>208154</v>
      </c>
      <c r="E125" s="12">
        <v>148154</v>
      </c>
      <c r="F125" s="12">
        <v>24082.18</v>
      </c>
      <c r="G125" s="12">
        <v>0</v>
      </c>
      <c r="H125" s="12">
        <v>24082.18</v>
      </c>
      <c r="I125" s="12">
        <v>0</v>
      </c>
      <c r="J125" s="12">
        <v>0</v>
      </c>
      <c r="K125" s="12">
        <f t="shared" si="12"/>
        <v>124071.82</v>
      </c>
      <c r="L125" s="12">
        <f t="shared" si="13"/>
        <v>184071.82</v>
      </c>
      <c r="M125" s="12">
        <f t="shared" si="14"/>
        <v>16.254829434237347</v>
      </c>
      <c r="N125" s="12">
        <f t="shared" si="15"/>
        <v>184071.82</v>
      </c>
      <c r="O125" s="12">
        <f t="shared" si="16"/>
        <v>124071.82</v>
      </c>
      <c r="P125" s="12">
        <f t="shared" si="17"/>
        <v>16.254829434237347</v>
      </c>
    </row>
    <row r="126" spans="1:16" ht="12.75">
      <c r="A126" s="4" t="s">
        <v>268</v>
      </c>
      <c r="B126" s="5" t="s">
        <v>269</v>
      </c>
      <c r="C126" s="6">
        <v>120000</v>
      </c>
      <c r="D126" s="6">
        <v>178154</v>
      </c>
      <c r="E126" s="6">
        <v>148154</v>
      </c>
      <c r="F126" s="6">
        <v>24082.18</v>
      </c>
      <c r="G126" s="6">
        <v>0</v>
      </c>
      <c r="H126" s="6">
        <v>24082.18</v>
      </c>
      <c r="I126" s="6">
        <v>0</v>
      </c>
      <c r="J126" s="6">
        <v>0</v>
      </c>
      <c r="K126" s="6">
        <f t="shared" si="12"/>
        <v>124071.82</v>
      </c>
      <c r="L126" s="6">
        <f t="shared" si="13"/>
        <v>154071.82</v>
      </c>
      <c r="M126" s="6">
        <f t="shared" si="14"/>
        <v>16.254829434237347</v>
      </c>
      <c r="N126" s="6">
        <f t="shared" si="15"/>
        <v>154071.82</v>
      </c>
      <c r="O126" s="6">
        <f t="shared" si="16"/>
        <v>124071.82</v>
      </c>
      <c r="P126" s="6">
        <f t="shared" si="17"/>
        <v>16.254829434237347</v>
      </c>
    </row>
    <row r="127" spans="1:16" ht="25.5">
      <c r="A127" s="4" t="s">
        <v>216</v>
      </c>
      <c r="B127" s="5" t="s">
        <v>217</v>
      </c>
      <c r="C127" s="6">
        <v>30000</v>
      </c>
      <c r="D127" s="6">
        <v>30000</v>
      </c>
      <c r="E127" s="6">
        <v>0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  <c r="K127" s="6">
        <f t="shared" si="12"/>
        <v>0</v>
      </c>
      <c r="L127" s="6">
        <f t="shared" si="13"/>
        <v>30000</v>
      </c>
      <c r="M127" s="6">
        <f t="shared" si="14"/>
        <v>0</v>
      </c>
      <c r="N127" s="6">
        <f t="shared" si="15"/>
        <v>30000</v>
      </c>
      <c r="O127" s="6">
        <f t="shared" si="16"/>
        <v>0</v>
      </c>
      <c r="P127" s="6">
        <f t="shared" si="17"/>
        <v>0</v>
      </c>
    </row>
    <row r="128" spans="1:16" ht="25.5">
      <c r="A128" s="10" t="s">
        <v>203</v>
      </c>
      <c r="B128" s="11" t="s">
        <v>204</v>
      </c>
      <c r="C128" s="12">
        <v>2608000</v>
      </c>
      <c r="D128" s="12">
        <v>10467068</v>
      </c>
      <c r="E128" s="12">
        <v>9176718</v>
      </c>
      <c r="F128" s="12">
        <v>4075892.97</v>
      </c>
      <c r="G128" s="12">
        <v>0</v>
      </c>
      <c r="H128" s="12">
        <v>2884866.19</v>
      </c>
      <c r="I128" s="12">
        <v>1191026.78</v>
      </c>
      <c r="J128" s="12">
        <v>1191026.78</v>
      </c>
      <c r="K128" s="12">
        <f t="shared" si="12"/>
        <v>5100825.029999999</v>
      </c>
      <c r="L128" s="12">
        <f t="shared" si="13"/>
        <v>6391175.029999999</v>
      </c>
      <c r="M128" s="12">
        <f t="shared" si="14"/>
        <v>44.41558485288532</v>
      </c>
      <c r="N128" s="12">
        <f t="shared" si="15"/>
        <v>7582201.8100000005</v>
      </c>
      <c r="O128" s="12">
        <f t="shared" si="16"/>
        <v>6291851.8100000005</v>
      </c>
      <c r="P128" s="12">
        <f t="shared" si="17"/>
        <v>31.436796793799264</v>
      </c>
    </row>
    <row r="129" spans="1:16" ht="38.25">
      <c r="A129" s="4" t="s">
        <v>258</v>
      </c>
      <c r="B129" s="5" t="s">
        <v>259</v>
      </c>
      <c r="C129" s="6">
        <v>2608000</v>
      </c>
      <c r="D129" s="6">
        <v>10467068</v>
      </c>
      <c r="E129" s="6">
        <v>9176718</v>
      </c>
      <c r="F129" s="6">
        <v>4075892.97</v>
      </c>
      <c r="G129" s="6">
        <v>0</v>
      </c>
      <c r="H129" s="6">
        <v>2884866.19</v>
      </c>
      <c r="I129" s="6">
        <v>1191026.78</v>
      </c>
      <c r="J129" s="6">
        <v>1191026.78</v>
      </c>
      <c r="K129" s="6">
        <f t="shared" si="12"/>
        <v>5100825.029999999</v>
      </c>
      <c r="L129" s="6">
        <f t="shared" si="13"/>
        <v>6391175.029999999</v>
      </c>
      <c r="M129" s="6">
        <f t="shared" si="14"/>
        <v>44.41558485288532</v>
      </c>
      <c r="N129" s="6">
        <f t="shared" si="15"/>
        <v>7582201.8100000005</v>
      </c>
      <c r="O129" s="6">
        <f t="shared" si="16"/>
        <v>6291851.8100000005</v>
      </c>
      <c r="P129" s="6">
        <f t="shared" si="17"/>
        <v>31.436796793799264</v>
      </c>
    </row>
    <row r="130" spans="1:16" ht="12.75">
      <c r="A130" s="10" t="s">
        <v>270</v>
      </c>
      <c r="B130" s="11" t="s">
        <v>271</v>
      </c>
      <c r="C130" s="12">
        <v>100000</v>
      </c>
      <c r="D130" s="12">
        <v>258808</v>
      </c>
      <c r="E130" s="12">
        <v>188808</v>
      </c>
      <c r="F130" s="12">
        <v>128807.15</v>
      </c>
      <c r="G130" s="12">
        <v>0</v>
      </c>
      <c r="H130" s="12">
        <v>128807.15</v>
      </c>
      <c r="I130" s="12">
        <v>0</v>
      </c>
      <c r="J130" s="12">
        <v>0</v>
      </c>
      <c r="K130" s="12">
        <f t="shared" si="12"/>
        <v>60000.850000000006</v>
      </c>
      <c r="L130" s="12">
        <f t="shared" si="13"/>
        <v>130000.85</v>
      </c>
      <c r="M130" s="12">
        <f t="shared" si="14"/>
        <v>68.22123532901148</v>
      </c>
      <c r="N130" s="12">
        <f t="shared" si="15"/>
        <v>130000.85</v>
      </c>
      <c r="O130" s="12">
        <f t="shared" si="16"/>
        <v>60000.850000000006</v>
      </c>
      <c r="P130" s="12">
        <f t="shared" si="17"/>
        <v>68.22123532901148</v>
      </c>
    </row>
    <row r="131" spans="1:16" ht="38.25">
      <c r="A131" s="4" t="s">
        <v>272</v>
      </c>
      <c r="B131" s="5" t="s">
        <v>273</v>
      </c>
      <c r="C131" s="6">
        <v>100000</v>
      </c>
      <c r="D131" s="6">
        <v>258808</v>
      </c>
      <c r="E131" s="6">
        <v>188808</v>
      </c>
      <c r="F131" s="6">
        <v>128807.15</v>
      </c>
      <c r="G131" s="6">
        <v>0</v>
      </c>
      <c r="H131" s="6">
        <v>128807.15</v>
      </c>
      <c r="I131" s="6">
        <v>0</v>
      </c>
      <c r="J131" s="6">
        <v>0</v>
      </c>
      <c r="K131" s="6">
        <f t="shared" si="12"/>
        <v>60000.850000000006</v>
      </c>
      <c r="L131" s="6">
        <f t="shared" si="13"/>
        <v>130000.85</v>
      </c>
      <c r="M131" s="6">
        <f t="shared" si="14"/>
        <v>68.22123532901148</v>
      </c>
      <c r="N131" s="6">
        <f t="shared" si="15"/>
        <v>130000.85</v>
      </c>
      <c r="O131" s="6">
        <f t="shared" si="16"/>
        <v>60000.850000000006</v>
      </c>
      <c r="P131" s="6">
        <f t="shared" si="17"/>
        <v>68.22123532901148</v>
      </c>
    </row>
    <row r="132" spans="1:16" ht="25.5">
      <c r="A132" s="10" t="s">
        <v>321</v>
      </c>
      <c r="B132" s="11" t="s">
        <v>322</v>
      </c>
      <c r="C132" s="12">
        <v>0</v>
      </c>
      <c r="D132" s="12">
        <v>300000</v>
      </c>
      <c r="E132" s="12">
        <v>300000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f t="shared" si="12"/>
        <v>300000</v>
      </c>
      <c r="L132" s="12">
        <f t="shared" si="13"/>
        <v>300000</v>
      </c>
      <c r="M132" s="12">
        <f t="shared" si="14"/>
        <v>0</v>
      </c>
      <c r="N132" s="12">
        <f t="shared" si="15"/>
        <v>300000</v>
      </c>
      <c r="O132" s="12">
        <f t="shared" si="16"/>
        <v>300000</v>
      </c>
      <c r="P132" s="12">
        <f t="shared" si="17"/>
        <v>0</v>
      </c>
    </row>
    <row r="133" spans="1:16" ht="12.75">
      <c r="A133" s="4" t="s">
        <v>323</v>
      </c>
      <c r="B133" s="5" t="s">
        <v>324</v>
      </c>
      <c r="C133" s="6">
        <v>0</v>
      </c>
      <c r="D133" s="6">
        <v>300000</v>
      </c>
      <c r="E133" s="6">
        <v>300000</v>
      </c>
      <c r="F133" s="6">
        <v>0</v>
      </c>
      <c r="G133" s="6">
        <v>0</v>
      </c>
      <c r="H133" s="6">
        <v>0</v>
      </c>
      <c r="I133" s="6">
        <v>0</v>
      </c>
      <c r="J133" s="6">
        <v>0</v>
      </c>
      <c r="K133" s="6">
        <f t="shared" si="12"/>
        <v>300000</v>
      </c>
      <c r="L133" s="6">
        <f t="shared" si="13"/>
        <v>300000</v>
      </c>
      <c r="M133" s="6">
        <f t="shared" si="14"/>
        <v>0</v>
      </c>
      <c r="N133" s="6">
        <f t="shared" si="15"/>
        <v>300000</v>
      </c>
      <c r="O133" s="6">
        <f t="shared" si="16"/>
        <v>300000</v>
      </c>
      <c r="P133" s="6">
        <f t="shared" si="17"/>
        <v>0</v>
      </c>
    </row>
    <row r="134" spans="1:16" ht="12.75">
      <c r="A134" s="10" t="s">
        <v>274</v>
      </c>
      <c r="B134" s="11" t="s">
        <v>275</v>
      </c>
      <c r="C134" s="12">
        <v>1081400</v>
      </c>
      <c r="D134" s="12">
        <v>1755056</v>
      </c>
      <c r="E134" s="12">
        <v>1038741</v>
      </c>
      <c r="F134" s="12">
        <v>312693.67</v>
      </c>
      <c r="G134" s="12">
        <v>0</v>
      </c>
      <c r="H134" s="12">
        <v>282184.23</v>
      </c>
      <c r="I134" s="12">
        <v>30509.44</v>
      </c>
      <c r="J134" s="12">
        <v>19789.44</v>
      </c>
      <c r="K134" s="12">
        <f t="shared" si="12"/>
        <v>726047.3300000001</v>
      </c>
      <c r="L134" s="12">
        <f t="shared" si="13"/>
        <v>1442362.33</v>
      </c>
      <c r="M134" s="12">
        <f t="shared" si="14"/>
        <v>30.103141206518274</v>
      </c>
      <c r="N134" s="12">
        <f t="shared" si="15"/>
        <v>1472871.77</v>
      </c>
      <c r="O134" s="12">
        <f t="shared" si="16"/>
        <v>756556.77</v>
      </c>
      <c r="P134" s="12">
        <f t="shared" si="17"/>
        <v>27.165985553665443</v>
      </c>
    </row>
    <row r="135" spans="1:16" ht="25.5">
      <c r="A135" s="4" t="s">
        <v>276</v>
      </c>
      <c r="B135" s="5" t="s">
        <v>277</v>
      </c>
      <c r="C135" s="6">
        <v>800000</v>
      </c>
      <c r="D135" s="6">
        <v>1100000</v>
      </c>
      <c r="E135" s="6">
        <v>540000</v>
      </c>
      <c r="F135" s="6">
        <v>214146.76</v>
      </c>
      <c r="G135" s="6">
        <v>0</v>
      </c>
      <c r="H135" s="6">
        <v>214146.76</v>
      </c>
      <c r="I135" s="6">
        <v>0</v>
      </c>
      <c r="J135" s="6">
        <v>0</v>
      </c>
      <c r="K135" s="6">
        <f t="shared" si="12"/>
        <v>325853.24</v>
      </c>
      <c r="L135" s="6">
        <f t="shared" si="13"/>
        <v>885853.24</v>
      </c>
      <c r="M135" s="6">
        <f t="shared" si="14"/>
        <v>39.656807407407406</v>
      </c>
      <c r="N135" s="6">
        <f t="shared" si="15"/>
        <v>885853.24</v>
      </c>
      <c r="O135" s="6">
        <f t="shared" si="16"/>
        <v>325853.24</v>
      </c>
      <c r="P135" s="6">
        <f t="shared" si="17"/>
        <v>39.656807407407406</v>
      </c>
    </row>
    <row r="136" spans="1:16" ht="12.75">
      <c r="A136" s="4" t="s">
        <v>336</v>
      </c>
      <c r="B136" s="5" t="s">
        <v>337</v>
      </c>
      <c r="C136" s="6">
        <v>0</v>
      </c>
      <c r="D136" s="6">
        <v>199900</v>
      </c>
      <c r="E136" s="6">
        <v>199900</v>
      </c>
      <c r="F136" s="6">
        <v>10000</v>
      </c>
      <c r="G136" s="6">
        <v>0</v>
      </c>
      <c r="H136" s="6">
        <v>0</v>
      </c>
      <c r="I136" s="6">
        <v>10000</v>
      </c>
      <c r="J136" s="6">
        <v>0</v>
      </c>
      <c r="K136" s="6">
        <f t="shared" si="12"/>
        <v>189900</v>
      </c>
      <c r="L136" s="6">
        <f t="shared" si="13"/>
        <v>189900</v>
      </c>
      <c r="M136" s="6">
        <f t="shared" si="14"/>
        <v>5.002501250625312</v>
      </c>
      <c r="N136" s="6">
        <f t="shared" si="15"/>
        <v>199900</v>
      </c>
      <c r="O136" s="6">
        <f t="shared" si="16"/>
        <v>199900</v>
      </c>
      <c r="P136" s="6">
        <f t="shared" si="17"/>
        <v>0</v>
      </c>
    </row>
    <row r="137" spans="1:16" ht="25.5">
      <c r="A137" s="4" t="s">
        <v>346</v>
      </c>
      <c r="B137" s="5" t="s">
        <v>347</v>
      </c>
      <c r="C137" s="6">
        <v>0</v>
      </c>
      <c r="D137" s="6">
        <v>50000</v>
      </c>
      <c r="E137" s="6">
        <v>50000</v>
      </c>
      <c r="F137" s="6">
        <v>0</v>
      </c>
      <c r="G137" s="6">
        <v>0</v>
      </c>
      <c r="H137" s="6">
        <v>0</v>
      </c>
      <c r="I137" s="6">
        <v>0</v>
      </c>
      <c r="J137" s="6">
        <v>0</v>
      </c>
      <c r="K137" s="6">
        <f t="shared" si="12"/>
        <v>50000</v>
      </c>
      <c r="L137" s="6">
        <f t="shared" si="13"/>
        <v>50000</v>
      </c>
      <c r="M137" s="6">
        <f t="shared" si="14"/>
        <v>0</v>
      </c>
      <c r="N137" s="6">
        <f t="shared" si="15"/>
        <v>50000</v>
      </c>
      <c r="O137" s="6">
        <f t="shared" si="16"/>
        <v>50000</v>
      </c>
      <c r="P137" s="6">
        <f t="shared" si="17"/>
        <v>0</v>
      </c>
    </row>
    <row r="138" spans="1:16" ht="25.5">
      <c r="A138" s="4" t="s">
        <v>338</v>
      </c>
      <c r="B138" s="5" t="s">
        <v>339</v>
      </c>
      <c r="C138" s="6">
        <v>0</v>
      </c>
      <c r="D138" s="6">
        <v>6313</v>
      </c>
      <c r="E138" s="6">
        <v>6313</v>
      </c>
      <c r="F138" s="6">
        <v>6300</v>
      </c>
      <c r="G138" s="6">
        <v>0</v>
      </c>
      <c r="H138" s="6">
        <v>2370</v>
      </c>
      <c r="I138" s="6">
        <v>3930</v>
      </c>
      <c r="J138" s="6">
        <v>3930</v>
      </c>
      <c r="K138" s="6">
        <f t="shared" si="12"/>
        <v>13</v>
      </c>
      <c r="L138" s="6">
        <f t="shared" si="13"/>
        <v>13</v>
      </c>
      <c r="M138" s="6">
        <f t="shared" si="14"/>
        <v>99.79407571677491</v>
      </c>
      <c r="N138" s="6">
        <f t="shared" si="15"/>
        <v>3943</v>
      </c>
      <c r="O138" s="6">
        <f t="shared" si="16"/>
        <v>3943</v>
      </c>
      <c r="P138" s="6">
        <f t="shared" si="17"/>
        <v>37.54158086488199</v>
      </c>
    </row>
    <row r="139" spans="1:16" ht="38.25">
      <c r="A139" s="4" t="s">
        <v>278</v>
      </c>
      <c r="B139" s="5" t="s">
        <v>279</v>
      </c>
      <c r="C139" s="6">
        <v>281400</v>
      </c>
      <c r="D139" s="6">
        <v>398843</v>
      </c>
      <c r="E139" s="6">
        <v>242528</v>
      </c>
      <c r="F139" s="6">
        <v>82246.91</v>
      </c>
      <c r="G139" s="6">
        <v>0</v>
      </c>
      <c r="H139" s="6">
        <v>65667.47</v>
      </c>
      <c r="I139" s="6">
        <v>16579.44</v>
      </c>
      <c r="J139" s="6">
        <v>15859.44</v>
      </c>
      <c r="K139" s="6">
        <f t="shared" si="12"/>
        <v>160281.09</v>
      </c>
      <c r="L139" s="6">
        <f t="shared" si="13"/>
        <v>316596.08999999997</v>
      </c>
      <c r="M139" s="6">
        <f t="shared" si="14"/>
        <v>33.912335895236836</v>
      </c>
      <c r="N139" s="6">
        <f t="shared" si="15"/>
        <v>333175.53</v>
      </c>
      <c r="O139" s="6">
        <f t="shared" si="16"/>
        <v>176860.53</v>
      </c>
      <c r="P139" s="6">
        <f t="shared" si="17"/>
        <v>27.07624274310595</v>
      </c>
    </row>
    <row r="140" spans="1:16" ht="12.75">
      <c r="A140" s="10" t="s">
        <v>207</v>
      </c>
      <c r="B140" s="11" t="s">
        <v>208</v>
      </c>
      <c r="C140" s="12">
        <v>9000</v>
      </c>
      <c r="D140" s="12">
        <v>13556456</v>
      </c>
      <c r="E140" s="12">
        <v>3980410.333333333</v>
      </c>
      <c r="F140" s="12">
        <v>3095162.76</v>
      </c>
      <c r="G140" s="12">
        <v>0</v>
      </c>
      <c r="H140" s="12">
        <v>3089779.17</v>
      </c>
      <c r="I140" s="12">
        <v>5383.59</v>
      </c>
      <c r="J140" s="12">
        <v>0</v>
      </c>
      <c r="K140" s="12">
        <f t="shared" si="12"/>
        <v>885247.5733333332</v>
      </c>
      <c r="L140" s="12">
        <f t="shared" si="13"/>
        <v>10461293.24</v>
      </c>
      <c r="M140" s="12">
        <f t="shared" si="14"/>
        <v>77.75989158906648</v>
      </c>
      <c r="N140" s="12">
        <f t="shared" si="15"/>
        <v>10466676.83</v>
      </c>
      <c r="O140" s="12">
        <f t="shared" si="16"/>
        <v>890631.1633333331</v>
      </c>
      <c r="P140" s="12">
        <f t="shared" si="17"/>
        <v>77.62463945300112</v>
      </c>
    </row>
    <row r="141" spans="1:16" ht="25.5">
      <c r="A141" s="4" t="s">
        <v>312</v>
      </c>
      <c r="B141" s="5" t="s">
        <v>313</v>
      </c>
      <c r="C141" s="6">
        <v>0</v>
      </c>
      <c r="D141" s="6">
        <v>773400</v>
      </c>
      <c r="E141" s="6">
        <v>200000</v>
      </c>
      <c r="F141" s="6">
        <v>200000</v>
      </c>
      <c r="G141" s="6">
        <v>0</v>
      </c>
      <c r="H141" s="6">
        <v>200000</v>
      </c>
      <c r="I141" s="6">
        <v>0</v>
      </c>
      <c r="J141" s="6">
        <v>0</v>
      </c>
      <c r="K141" s="6">
        <f t="shared" si="12"/>
        <v>0</v>
      </c>
      <c r="L141" s="6">
        <f t="shared" si="13"/>
        <v>573400</v>
      </c>
      <c r="M141" s="6">
        <f t="shared" si="14"/>
        <v>100</v>
      </c>
      <c r="N141" s="6">
        <f t="shared" si="15"/>
        <v>573400</v>
      </c>
      <c r="O141" s="6">
        <f t="shared" si="16"/>
        <v>0</v>
      </c>
      <c r="P141" s="6">
        <f t="shared" si="17"/>
        <v>100</v>
      </c>
    </row>
    <row r="142" spans="1:16" ht="38.25">
      <c r="A142" s="4" t="s">
        <v>292</v>
      </c>
      <c r="B142" s="5" t="s">
        <v>293</v>
      </c>
      <c r="C142" s="6">
        <v>0</v>
      </c>
      <c r="D142" s="6">
        <v>203000</v>
      </c>
      <c r="E142" s="6">
        <v>203000</v>
      </c>
      <c r="F142" s="6">
        <v>170000</v>
      </c>
      <c r="G142" s="6">
        <v>0</v>
      </c>
      <c r="H142" s="6">
        <v>170000</v>
      </c>
      <c r="I142" s="6">
        <v>0</v>
      </c>
      <c r="J142" s="6">
        <v>0</v>
      </c>
      <c r="K142" s="6">
        <f t="shared" si="12"/>
        <v>33000</v>
      </c>
      <c r="L142" s="6">
        <f t="shared" si="13"/>
        <v>33000</v>
      </c>
      <c r="M142" s="6">
        <f t="shared" si="14"/>
        <v>83.74384236453201</v>
      </c>
      <c r="N142" s="6">
        <f t="shared" si="15"/>
        <v>33000</v>
      </c>
      <c r="O142" s="6">
        <f t="shared" si="16"/>
        <v>33000</v>
      </c>
      <c r="P142" s="6">
        <f t="shared" si="17"/>
        <v>83.74384236453201</v>
      </c>
    </row>
    <row r="143" spans="1:16" ht="12.75">
      <c r="A143" s="4" t="s">
        <v>211</v>
      </c>
      <c r="B143" s="5" t="s">
        <v>212</v>
      </c>
      <c r="C143" s="6">
        <v>0</v>
      </c>
      <c r="D143" s="6">
        <v>6684015</v>
      </c>
      <c r="E143" s="6">
        <v>2376015</v>
      </c>
      <c r="F143" s="6">
        <v>1776015</v>
      </c>
      <c r="G143" s="6">
        <v>0</v>
      </c>
      <c r="H143" s="6">
        <v>1776015</v>
      </c>
      <c r="I143" s="6">
        <v>0</v>
      </c>
      <c r="J143" s="6">
        <v>0</v>
      </c>
      <c r="K143" s="6">
        <f t="shared" si="12"/>
        <v>600000</v>
      </c>
      <c r="L143" s="6">
        <f t="shared" si="13"/>
        <v>4908000</v>
      </c>
      <c r="M143" s="6">
        <f t="shared" si="14"/>
        <v>74.7476341689762</v>
      </c>
      <c r="N143" s="6">
        <f t="shared" si="15"/>
        <v>4908000</v>
      </c>
      <c r="O143" s="6">
        <f t="shared" si="16"/>
        <v>600000</v>
      </c>
      <c r="P143" s="6">
        <f t="shared" si="17"/>
        <v>74.7476341689762</v>
      </c>
    </row>
    <row r="144" spans="1:16" ht="12.75">
      <c r="A144" s="4" t="s">
        <v>213</v>
      </c>
      <c r="B144" s="5" t="s">
        <v>196</v>
      </c>
      <c r="C144" s="6">
        <v>9000</v>
      </c>
      <c r="D144" s="6">
        <v>9000</v>
      </c>
      <c r="E144" s="6">
        <v>6083.333333333334</v>
      </c>
      <c r="F144" s="6">
        <v>4000</v>
      </c>
      <c r="G144" s="6">
        <v>0</v>
      </c>
      <c r="H144" s="6">
        <v>4000</v>
      </c>
      <c r="I144" s="6">
        <v>0</v>
      </c>
      <c r="J144" s="6">
        <v>0</v>
      </c>
      <c r="K144" s="6">
        <f t="shared" si="12"/>
        <v>2083.333333333334</v>
      </c>
      <c r="L144" s="6">
        <f t="shared" si="13"/>
        <v>5000</v>
      </c>
      <c r="M144" s="6">
        <f t="shared" si="14"/>
        <v>65.75342465753424</v>
      </c>
      <c r="N144" s="6">
        <f t="shared" si="15"/>
        <v>5000</v>
      </c>
      <c r="O144" s="6">
        <f t="shared" si="16"/>
        <v>2083.333333333334</v>
      </c>
      <c r="P144" s="6">
        <f t="shared" si="17"/>
        <v>65.75342465753424</v>
      </c>
    </row>
    <row r="145" spans="1:16" ht="38.25">
      <c r="A145" s="4" t="s">
        <v>333</v>
      </c>
      <c r="B145" s="5" t="s">
        <v>334</v>
      </c>
      <c r="C145" s="6">
        <v>0</v>
      </c>
      <c r="D145" s="6">
        <v>5887041</v>
      </c>
      <c r="E145" s="6">
        <v>1195312</v>
      </c>
      <c r="F145" s="6">
        <v>945147.76</v>
      </c>
      <c r="G145" s="6">
        <v>0</v>
      </c>
      <c r="H145" s="6">
        <v>939764.17</v>
      </c>
      <c r="I145" s="6">
        <v>5383.59</v>
      </c>
      <c r="J145" s="6">
        <v>0</v>
      </c>
      <c r="K145" s="6">
        <f t="shared" si="12"/>
        <v>250164.24</v>
      </c>
      <c r="L145" s="6">
        <f t="shared" si="13"/>
        <v>4941893.24</v>
      </c>
      <c r="M145" s="6">
        <f t="shared" si="14"/>
        <v>79.07121822586906</v>
      </c>
      <c r="N145" s="6">
        <f t="shared" si="15"/>
        <v>4947276.83</v>
      </c>
      <c r="O145" s="6">
        <f t="shared" si="16"/>
        <v>255547.82999999996</v>
      </c>
      <c r="P145" s="6">
        <f t="shared" si="17"/>
        <v>78.62082619433252</v>
      </c>
    </row>
    <row r="146" spans="1:16" ht="12.75">
      <c r="A146" s="10" t="s">
        <v>214</v>
      </c>
      <c r="B146" s="11" t="s">
        <v>215</v>
      </c>
      <c r="C146" s="12">
        <v>21155219</v>
      </c>
      <c r="D146" s="12">
        <v>74580392</v>
      </c>
      <c r="E146" s="12">
        <v>43646576.58333335</v>
      </c>
      <c r="F146" s="12">
        <v>17748486.55</v>
      </c>
      <c r="G146" s="12">
        <v>0</v>
      </c>
      <c r="H146" s="12">
        <v>18718384.700000007</v>
      </c>
      <c r="I146" s="12">
        <v>1589300.12</v>
      </c>
      <c r="J146" s="12">
        <v>1361580.13</v>
      </c>
      <c r="K146" s="12">
        <f t="shared" si="12"/>
        <v>25898090.03333335</v>
      </c>
      <c r="L146" s="12">
        <f t="shared" si="13"/>
        <v>56831905.45</v>
      </c>
      <c r="M146" s="12">
        <f t="shared" si="14"/>
        <v>40.66409771248209</v>
      </c>
      <c r="N146" s="12">
        <f t="shared" si="15"/>
        <v>55862007.3</v>
      </c>
      <c r="O146" s="12">
        <f t="shared" si="16"/>
        <v>24928191.883333344</v>
      </c>
      <c r="P146" s="12">
        <f t="shared" si="17"/>
        <v>42.88626088293878</v>
      </c>
    </row>
  </sheetData>
  <mergeCells count="2">
    <mergeCell ref="A2:L2"/>
    <mergeCell ref="A3:L3"/>
  </mergeCells>
  <printOptions/>
  <pageMargins left="0.75" right="0.75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cmp01</cp:lastModifiedBy>
  <cp:lastPrinted>2015-04-27T07:51:25Z</cp:lastPrinted>
  <dcterms:created xsi:type="dcterms:W3CDTF">1996-10-08T23:32:33Z</dcterms:created>
  <dcterms:modified xsi:type="dcterms:W3CDTF">2016-05-16T07:13:37Z</dcterms:modified>
  <cp:category/>
  <cp:version/>
  <cp:contentType/>
  <cp:contentStatus/>
</cp:coreProperties>
</file>